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eena.markiet\Downloads\"/>
    </mc:Choice>
  </mc:AlternateContent>
  <xr:revisionPtr revIDLastSave="0" documentId="8_{FC845160-268D-429C-8967-BD840938F901}" xr6:coauthVersionLast="47" xr6:coauthVersionMax="47" xr10:uidLastSave="{00000000-0000-0000-0000-000000000000}"/>
  <bookViews>
    <workbookView xWindow="-108" yWindow="-108" windowWidth="23256" windowHeight="12576" firstSheet="1" activeTab="3" xr2:uid="{00000000-000D-0000-FFFF-FFFF00000000}"/>
  </bookViews>
  <sheets>
    <sheet name="Tiimi" sheetId="1" r:id="rId1"/>
    <sheet name="Ehdokas &amp; teemat" sheetId="2" r:id="rId2"/>
    <sheet name="Omat kohderyhmät" sheetId="5" r:id="rId3"/>
    <sheet name="Tilaisuudet (viikkokalenteri)" sheetId="6" r:id="rId4"/>
    <sheet name="Tulot" sheetId="3" r:id="rId5"/>
    <sheet name="Viestintä &amp; mainonta (kulut) " sheetId="4"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0" i="4" l="1"/>
  <c r="H85" i="4"/>
  <c r="H36" i="4"/>
  <c r="H5" i="4"/>
  <c r="H75" i="4"/>
  <c r="H67" i="4"/>
  <c r="H2" i="6"/>
  <c r="G2" i="6" s="1"/>
  <c r="H2" i="4"/>
  <c r="D2" i="3" s="1"/>
  <c r="B6" i="3"/>
  <c r="B2" i="3" s="1"/>
  <c r="J6" i="3"/>
  <c r="H6" i="3"/>
  <c r="F6" i="3"/>
  <c r="D6" i="3"/>
  <c r="D3" i="3" l="1"/>
  <c r="H3" i="4"/>
  <c r="F2" i="4" s="1"/>
  <c r="B3" i="3"/>
  <c r="B4" i="3" s="1"/>
  <c r="F1" i="4" s="1"/>
  <c r="F2" i="3"/>
  <c r="F3" i="4" l="1"/>
  <c r="F3" i="3"/>
</calcChain>
</file>

<file path=xl/sharedStrings.xml><?xml version="1.0" encoding="utf-8"?>
<sst xmlns="http://schemas.openxmlformats.org/spreadsheetml/2006/main" count="179" uniqueCount="161">
  <si>
    <t>esim. talous-, viestintä-, mainonta- ja tapahtumavastuut</t>
  </si>
  <si>
    <t>Vaalitiimi</t>
  </si>
  <si>
    <t>puh. numero</t>
  </si>
  <si>
    <t>s-posti</t>
  </si>
  <si>
    <t>vastuualueet</t>
  </si>
  <si>
    <t>Vaalipäällikkö:</t>
  </si>
  <si>
    <t>Lisä-apu</t>
  </si>
  <si>
    <r>
      <rPr>
        <b/>
        <sz val="10"/>
        <color theme="1"/>
        <rFont val="Arial"/>
        <family val="2"/>
      </rPr>
      <t xml:space="preserve">Verkostot </t>
    </r>
    <r>
      <rPr>
        <sz val="10"/>
        <color theme="1"/>
        <rFont val="Arial"/>
        <family val="2"/>
      </rPr>
      <t>(laajempi joukko tukijoita ja kannattajia, markkinoivat ehdokkuuttasi. Pidä yhteyttä eri tavoin!)</t>
    </r>
  </si>
  <si>
    <t>Vinkit työkirjan käyttöön</t>
  </si>
  <si>
    <t>1. Kun täytät kuluja eri välilehdille, merkitse sama kulu vain kertaalleen joko viestintään &amp; markkinointiin liittiviin kuluihin,  tai muihin suoriin vaalitilaisuuskuluihin viikkokalenteriin. 2. Jokaisen välilehden taulukko on osin suojattu, jotta et vahingossa rikkoisi budjetin laskukaavaa. Jos haluat tehdä muutoksia taulukkoon, valitse ylävalikosta "Tarkista" ja "poista taulukon suojaus". Muista laittaa suojaus muutosten jälkeen takaisin!</t>
  </si>
  <si>
    <t>Ehdokaskuvan rakennus</t>
  </si>
  <si>
    <t>Nimi</t>
  </si>
  <si>
    <t>Asuinpaikka</t>
  </si>
  <si>
    <t>Ikä</t>
  </si>
  <si>
    <t>Ammatti</t>
  </si>
  <si>
    <t>Koulutus</t>
  </si>
  <si>
    <t>Harrastukset</t>
  </si>
  <si>
    <t>Henkilöhistoria</t>
  </si>
  <si>
    <t>Luottamustoimet</t>
  </si>
  <si>
    <t>Aiemmat ehdokkuudet</t>
  </si>
  <si>
    <t>Järjestöt</t>
  </si>
  <si>
    <t>Muut verkostot</t>
  </si>
  <si>
    <t>Muut sidosryhmät</t>
  </si>
  <si>
    <r>
      <rPr>
        <b/>
        <sz val="10"/>
        <color theme="1"/>
        <rFont val="Arial"/>
        <family val="2"/>
      </rPr>
      <t xml:space="preserve">Konkreettiset toimenpide-ehdotukset asiaan: Mitä haluat tehdä ihmisten ja äänestäjien hyväksi? </t>
    </r>
    <r>
      <rPr>
        <sz val="10"/>
        <color theme="1"/>
        <rFont val="Arial"/>
        <family val="2"/>
      </rPr>
      <t xml:space="preserve">Selkeitä ja ymmärrettäviä. </t>
    </r>
  </si>
  <si>
    <t>Poliittinen kokemus</t>
  </si>
  <si>
    <t>Muu kokemus</t>
  </si>
  <si>
    <t xml:space="preserve">Kuka ja millainen minä olen? </t>
  </si>
  <si>
    <t>Esimerkiksi olen erityislapsen vanhempi</t>
  </si>
  <si>
    <r>
      <rPr>
        <b/>
        <sz val="10"/>
        <color rgb="FF000000"/>
        <rFont val="&quot;Be Vietnam&quot;, sans-serif"/>
      </rPr>
      <t>Mitä kertoisit tuntemattomalle?</t>
    </r>
    <r>
      <rPr>
        <sz val="10"/>
        <color rgb="FF000000"/>
        <rFont val="&quot;Be Vietnam&quot;, sans-serif"/>
      </rPr>
      <t xml:space="preserve">
</t>
    </r>
  </si>
  <si>
    <t>(keksi useampi)</t>
  </si>
  <si>
    <t>Vahvuudet ja parhaat puolet</t>
  </si>
  <si>
    <t>Heikkoudet &amp; kehittämiskohteet</t>
  </si>
  <si>
    <t>Kampanjabudjettiin on järkevää ryhmitellä tulot ja menot samalla ryhmityksellä (kuten alla taulukossa sekä viestintä &amp; mainonta välilehdellä), jota ehdokkaan on lain mukaan käytettävä vaalirahoitusilmoituksessa.</t>
  </si>
  <si>
    <t>Omat yhteensä</t>
  </si>
  <si>
    <t>Viestintä &amp; mainonta (kulut)</t>
  </si>
  <si>
    <t>Käytetyt/ budjetoidut kulut yhteensä</t>
  </si>
  <si>
    <t>Vaalituet yhteensä</t>
  </si>
  <si>
    <t>Viikkokalanteri: toteutuneet kampanjatilaisuuskulut</t>
  </si>
  <si>
    <t>Rahaa käytettävissä/budjetoimatta</t>
  </si>
  <si>
    <t>Koko budjetti yhteensä</t>
  </si>
  <si>
    <t>Vaalituet: Puolue ja yhdistykset yhteensä</t>
  </si>
  <si>
    <t xml:space="preserve">Vaalituet yrityksiltä yhteensä: </t>
  </si>
  <si>
    <t>Vaalituet yksityishenkilöiltä yhteensä</t>
  </si>
  <si>
    <t>€ (lisää luku tähän alle)</t>
  </si>
  <si>
    <t>Vaalituet: Puolue &amp; yhdistykset</t>
  </si>
  <si>
    <t xml:space="preserve">€ (lisää luku tähän alle) </t>
  </si>
  <si>
    <t>Vaalituet: Yritykset</t>
  </si>
  <si>
    <t>Vaalituet: Yksityishenkilöt</t>
  </si>
  <si>
    <t>Vaalituet: Muut tuet</t>
  </si>
  <si>
    <t>Omat panostus1</t>
  </si>
  <si>
    <t>Puolueelta</t>
  </si>
  <si>
    <t>Omat panostus2</t>
  </si>
  <si>
    <t>Puolueen yhdistyksiltä</t>
  </si>
  <si>
    <t>Omat panostus3</t>
  </si>
  <si>
    <t>Ehdokkaan ottamat lainat</t>
  </si>
  <si>
    <t>Kokonaisbudjetti</t>
  </si>
  <si>
    <t>tehty/vahvistettu</t>
  </si>
  <si>
    <t>Kaikki kulut yhteensä</t>
  </si>
  <si>
    <t>Viestinnän &amp; mainonnan kulut</t>
  </si>
  <si>
    <t>myöhässä</t>
  </si>
  <si>
    <t>Jäljellä</t>
  </si>
  <si>
    <t>Viikkokalenterin kulut (vaalitilaisuudet)</t>
  </si>
  <si>
    <t>Toiminto</t>
  </si>
  <si>
    <t>Aikataulu (suunitelma)</t>
  </si>
  <si>
    <t>Deadline</t>
  </si>
  <si>
    <t>Tila</t>
  </si>
  <si>
    <t>Vastuuhenkilö</t>
  </si>
  <si>
    <t>Muut muistiinpanot</t>
  </si>
  <si>
    <t>Verkkosivut &amp; some</t>
  </si>
  <si>
    <t>Sivustojen perustus/päivitys</t>
  </si>
  <si>
    <t>Vaaliteemojen aukikirjoitus</t>
  </si>
  <si>
    <t>Kuvien otto</t>
  </si>
  <si>
    <t>Someprofiilien rakennus/päivitys</t>
  </si>
  <si>
    <t>Videot</t>
  </si>
  <si>
    <t>Facebook teemavideo</t>
  </si>
  <si>
    <t>Graafinen työn kulut/lisenssit</t>
  </si>
  <si>
    <t>Vaalikoneet</t>
  </si>
  <si>
    <t>Yle</t>
  </si>
  <si>
    <t>Hs</t>
  </si>
  <si>
    <t>Maaseudun Tulevaisuus</t>
  </si>
  <si>
    <t>Paikallislehti 1</t>
  </si>
  <si>
    <t>jne</t>
  </si>
  <si>
    <t>Google display</t>
  </si>
  <si>
    <t>Facebook-markkinointi</t>
  </si>
  <si>
    <t>Instagram-markkinointi</t>
  </si>
  <si>
    <t>Youtube</t>
  </si>
  <si>
    <t>Paikallislehden verkkomainonta</t>
  </si>
  <si>
    <t>Lehtimainos 1</t>
  </si>
  <si>
    <t>Lehtimainos 2</t>
  </si>
  <si>
    <t>Muut kulut</t>
  </si>
  <si>
    <t>kampanjatuotteiden hankintakulut</t>
  </si>
  <si>
    <t>ehdokasmaksu</t>
  </si>
  <si>
    <t>tukiryhmän kokousten kulu1</t>
  </si>
  <si>
    <t>Kohderyhmä?</t>
  </si>
  <si>
    <t>Kanavat?</t>
  </si>
  <si>
    <t>Sanomat / viestin kärjet?</t>
  </si>
  <si>
    <t>Tapahtumat kohderyhmälle?</t>
  </si>
  <si>
    <t>Muu markkinointi</t>
  </si>
  <si>
    <t>Tavoiteltava kokonaisäänimäärä:</t>
  </si>
  <si>
    <r>
      <rPr>
        <b/>
        <sz val="10"/>
        <color theme="1"/>
        <rFont val="Arial"/>
        <family val="2"/>
      </rPr>
      <t>Kohderyhmä 1</t>
    </r>
    <r>
      <rPr>
        <sz val="10"/>
        <color theme="1"/>
        <rFont val="Arial"/>
        <family val="2"/>
      </rPr>
      <t xml:space="preserve"> (esim. maatalousyrittäjät)</t>
    </r>
  </si>
  <si>
    <t>Sanomat / viestin kärjet / sloganit</t>
  </si>
  <si>
    <t>Tapahtumat kohderyhmälle</t>
  </si>
  <si>
    <t>Milloin</t>
  </si>
  <si>
    <t>Missä</t>
  </si>
  <si>
    <t>Muistettavaa &amp; hoidettavaa</t>
  </si>
  <si>
    <t>Tavoiteltu äänimäärä ryhmässä</t>
  </si>
  <si>
    <t>Kanavat (eli miten tavoitan)</t>
  </si>
  <si>
    <r>
      <rPr>
        <b/>
        <sz val="10"/>
        <color theme="1"/>
        <rFont val="Arial"/>
        <family val="2"/>
      </rPr>
      <t xml:space="preserve">Kohderyhmä 2 </t>
    </r>
    <r>
      <rPr>
        <sz val="10"/>
        <color theme="1"/>
        <rFont val="Arial"/>
        <family val="2"/>
      </rPr>
      <t>(esim. metsänomistajat )</t>
    </r>
  </si>
  <si>
    <r>
      <rPr>
        <b/>
        <sz val="10"/>
        <color theme="1"/>
        <rFont val="Arial"/>
        <family val="2"/>
      </rPr>
      <t xml:space="preserve">Kohderyhmä 3 </t>
    </r>
    <r>
      <rPr>
        <sz val="10"/>
        <color theme="1"/>
        <rFont val="Arial"/>
        <family val="2"/>
      </rPr>
      <t>(esim. pienyrittäjät)</t>
    </r>
  </si>
  <si>
    <t>Sanomat / viestin kärjet/ sloganit</t>
  </si>
  <si>
    <t>Vaalitilaisuuksien järjestäminen (esim. tilavuokrat, tarjoilut, esiintymispalkkiot, matkakorvaukset)</t>
  </si>
  <si>
    <t>Rahaa budjetoitu vaalitilaisuuksiin</t>
  </si>
  <si>
    <t>Rahaa jäljellä vaalitilaisuuksiin</t>
  </si>
  <si>
    <t>Viikkokalenterin kokonaisukulut</t>
  </si>
  <si>
    <t xml:space="preserve">Viikko </t>
  </si>
  <si>
    <r>
      <rPr>
        <b/>
        <sz val="10"/>
        <color theme="1"/>
        <rFont val="Arial"/>
        <family val="2"/>
      </rPr>
      <t xml:space="preserve">Budjetoidut/toteutuneet kulut per viikko tälle riville </t>
    </r>
    <r>
      <rPr>
        <sz val="10"/>
        <color theme="1"/>
        <rFont val="Arial"/>
        <family val="2"/>
      </rPr>
      <t>(huom älä kirjaa tähän taulukoon kuluja, jotka on kirjattu jo "viestintä &amp; mainonta (kulut) välilehdellä.</t>
    </r>
  </si>
  <si>
    <r>
      <t>Omat kampanjatilaisuudet omille kohderyhmille</t>
    </r>
    <r>
      <rPr>
        <sz val="10"/>
        <color theme="1"/>
        <rFont val="Arial"/>
        <family val="2"/>
      </rPr>
      <t xml:space="preserve"> ("Kohderyhmät &amp; kärjet välilehdeltä" )(kirjaa tälle riville esim. missä, milloin, kohderyhmäsi, mitä muistettavaa/hoidettavaa)</t>
    </r>
  </si>
  <si>
    <r>
      <t>Paikalliset tapahtumat</t>
    </r>
    <r>
      <rPr>
        <sz val="10"/>
        <color theme="1"/>
        <rFont val="Arial"/>
        <family val="2"/>
      </rPr>
      <t xml:space="preserve"> (kirjaa tälle riville esim. missä, milloin, mitä muistettavaa/hoidettavaa)</t>
    </r>
  </si>
  <si>
    <r>
      <t xml:space="preserve">Oman piirin/puolueen tapahtumat </t>
    </r>
    <r>
      <rPr>
        <sz val="10"/>
        <color theme="1"/>
        <rFont val="Arial"/>
        <family val="2"/>
      </rPr>
      <t>(kirjaa tälle riville esim. missä, milloin, mitä muistettavaa/hoidettavaa)</t>
    </r>
  </si>
  <si>
    <t>Henkilökohtaiset rahat</t>
  </si>
  <si>
    <t>Henkilökohtaiset rahat yhteensä</t>
  </si>
  <si>
    <t>Vaalitiimi tekee vaalisuunnitelman ja vastaa toteutuksesta. Se jakaa kampanjan vastuut, viestii ehdokkuudesta ja sanomastasi, kokoaa verkostoa, tukee ja antaa palautetta</t>
  </si>
  <si>
    <r>
      <t xml:space="preserve">Vaalimainonta </t>
    </r>
    <r>
      <rPr>
        <sz val="9"/>
        <color rgb="FF000000"/>
        <rFont val="Arial"/>
        <family val="2"/>
      </rPr>
      <t>(vain palstatilan, lähetysajan, nettisivutilan ym. kulut, ei mainoksen tuotantokustannuksia)</t>
    </r>
  </si>
  <si>
    <r>
      <t xml:space="preserve">Mainonnan (viestinnän) suunnittelu </t>
    </r>
    <r>
      <rPr>
        <sz val="10"/>
        <color rgb="FF000000"/>
        <rFont val="Arial"/>
        <family val="2"/>
      </rPr>
      <t>(esim. taittokulut, graafikon kulut, mainostoimisto)</t>
    </r>
  </si>
  <si>
    <t xml:space="preserve">You-Tube mainosvideon tuotanto </t>
  </si>
  <si>
    <t>Instagram teemavideon tuotanto</t>
  </si>
  <si>
    <t xml:space="preserve">Ehdokkaan teemat: miettikää vaalitiimin kanssa 1-3 kpl, kohderyhmät huomioiden (kampanjointi-välilehti), uskottavat ja konkreettiset, tulevaisuusote; koskee ensi vaalikautta, valtakunnalliseen ja paikalliseen päätöksentekoon liittyvät, ihmisläheiset teemat, linjassa puolueen arvojen ja ohjelman kanssa. </t>
  </si>
  <si>
    <t>Ehdokkaan tärkeät arvot ja periaatteet / Ehdokkaan visio - Mitä haluat muuttaa ja miksi? Millaista Suomea haluat olla rakentamassa?</t>
  </si>
  <si>
    <r>
      <t xml:space="preserve">Vaaliteemat: </t>
    </r>
    <r>
      <rPr>
        <sz val="10"/>
        <color theme="1"/>
        <rFont val="Arial"/>
        <family val="2"/>
      </rPr>
      <t>Konkreettisia, ajankohtaisia ja tavallisia ihmisiä koskettavia - (muista eduskunnan lainsäädännöllinen näkökulma, kytke ainakin yksi piirin tai valtakunnalliseen ohjelmaan)</t>
    </r>
  </si>
  <si>
    <t>Miettikää ketkä ja missä ovat ne äänestäjät, jotka jakavat saman arvopohjan, pitävät samoja asioita tärkeinä, ja pitäisivät ehdokasta pätevänä edistämään näitä asioita. Onko kannattajia ja kohderyhmiä myös ehdokkaan/vaalitiimin elämänpiirin ulkopuolella? Ovatko kohderyhmät esimerkiksi opiskelijoita tai eläkeläisiä?</t>
  </si>
  <si>
    <t>Jos ehdokkaan kohderyhmät ovat hyvin erilaisia, perehtykää heidän seuraamiin medioihin ja viestintätapaan. Valitkaa kanavat kohderyhmäsi mukaan. Muistakaa, että kuollut some-kanava on usein parempi, kun ei kanavaa ollenkaan!</t>
  </si>
  <si>
    <t>Muodostakaa tiiviitä viestejä ehdokas &amp; teemat-sivulla olevien ajettavien asioittesi pohjalta eri kohderyhmillesi. Varmistakaa, että kohderyhmä, ajattava asia ja viestin kärki toimivat yhteen. Jos ette ole varmoja uppoaako viestinne puhuttelutapa, varmistakaa/testatkaa se tutulla kohderyhmän edustajalla. Näitä viestejä voi suoraa hyödyntää some-markkinoinnissa jne. Vältäkkää liian ylätasoisia viestejä, kuten "Ilmastotekoja on kehitettävä Suomessa" (tätä lähes jokainen puolue ja ehdokas haluaa edistää) vaan konkretisoikaa teemaa esim. metsänomistajalle uppoavaksi.</t>
  </si>
  <si>
    <t>Millainen tilaisuus uppoaisi tälle ryhmälle?  Millä tavoin voisitte lisätä ehdokkaan tunnettavuutta omassa maakunnassa? Miten ajattelitte kohdata potentiaalisia äänestäjiä myös uusin keinoin? Pohtikaa erilaisia tilaisuuksia, tempauksia tai verkossa toteutettavia keskusteluhetkiä jne. Miten pääsette vuorovaikutukseen äänestäjien kanssa? Muistakaa, että vaaliteltat eivät houkuta kaikkia.</t>
  </si>
  <si>
    <t>Kirjatkaa suunnitellut tilaisuudet &amp; tilaisuuden toteutuksesta aiheutuneet kulut   viikkokalenteri-välilehdelle. Suosittelen jakamaan vaalitiimille kalenterin, johon aikataulutatte kaikki tilaisuudet.</t>
  </si>
  <si>
    <t>Vaalimainonnan kulut yhteensä</t>
  </si>
  <si>
    <t>Ulkomainonnan kulut yhteensä</t>
  </si>
  <si>
    <t>Mainonnan (viestinnän) suunnittelun kulut yhteensä</t>
  </si>
  <si>
    <t>Painomateriaalit &amp; jakelukulut yhteensä</t>
  </si>
  <si>
    <t xml:space="preserve">Taulukkoon on koottu hoidettavia, aikataulutettavia asioita vaaleihin liittyen (+ paikka mahdollisesti syntyviä kuluja varten budjettilaskentaan varten) Miten rahan käyttö jakaantuu eri kohteisiin kampanjan aikana? Voitte tehdä alustavan budjetoinnin tähän taulukkoon, ja kulujen tarkentuessa/vahvistuessa korjatkaa ne taulukkoon oikein. Tämä auttaa hahmottamaan rahan käyttöä ja helpottaa vaalirahoitusilmoituksen tekoa. (Tulot kirjataan ylös välilehdelle "tulot"). </t>
  </si>
  <si>
    <r>
      <rPr>
        <b/>
        <sz val="10"/>
        <color rgb="FF000000"/>
        <rFont val="Arial"/>
        <family val="2"/>
      </rPr>
      <t>Budjetoitu summa vaalitilaisuuksien järjestämiselle</t>
    </r>
    <r>
      <rPr>
        <sz val="10"/>
        <color rgb="FF000000"/>
        <rFont val="Arial"/>
        <family val="2"/>
      </rPr>
      <t>: kirjatkaa oikealle paljonko olette varanneet maksimissaan rahaa erilaisten kampanjatilaisuuksien toteuttamiseen (eli kulut joita ei ole huomioitu "viestintä &amp; mainonta" välilehdellä.) (esim. 1000e, huom tämä vaalitilaisuuksiin budjetoitu luku ei vaikuta budjettilaskelmaan, ainoastaan viikkojen alle kirjatut kulut) Viereisessä ruudussa laskuri vähentää toteutuneet kulut allokoidusta summasta ja näyttää käytettävissä olevan rahamäärän. Tämä helpottaa budjetissa pysymistä koko pitkän kampanjajakson ajan.</t>
    </r>
  </si>
  <si>
    <t>Voit muokata rivejä, lisätä ja poistaa niitä tarpeen mukaan. Laskukaava huomioi automaattisesti lisätyt rivit. Laskukaavojen solut on suojattu, mutta saat halutessasi ne avattua muokattavaksi välilehdeltä "tarkista" -&gt; poista taulukon suojaus. Muista palauttaa suojaus muokkauksen jälkeen (-&gt; ok).  Vaalirahoitusilmoitus noudattaa violettien väliotsikoiden mukaista kuluerittelyä, hyödynnä siis tätä rakennetta ja poimi välisummat suoraan taulukosta. Lisäksi vaalitilaisuuksista syntyvät kulut muodostavat oman kokonaisuuden (oma välilehti).</t>
  </si>
  <si>
    <t>Vastikkeellisen tuen hankintakulut (esim. taulut taulukauppaan)</t>
  </si>
  <si>
    <t>Esim. Canva pro lisenssi</t>
  </si>
  <si>
    <t>A. Yleinen verkkomainonta (tietoverkot)</t>
  </si>
  <si>
    <t>B. Sanoma/ilmaisjakelu/aikakausilehdet</t>
  </si>
  <si>
    <t>C. Radio &amp; televisio</t>
  </si>
  <si>
    <r>
      <t xml:space="preserve">D. Muissa viestintävälineissä </t>
    </r>
    <r>
      <rPr>
        <sz val="10"/>
        <color theme="1"/>
        <rFont val="Arial"/>
        <family val="2"/>
      </rPr>
      <t>(</t>
    </r>
    <r>
      <rPr>
        <sz val="9"/>
        <color theme="1"/>
        <rFont val="Arial"/>
        <family val="2"/>
      </rPr>
      <t>esim. organisaation kalenteri, josta ostetaan mainostilaa)</t>
    </r>
  </si>
  <si>
    <r>
      <t>Painomateriaalit &amp; jakelukulut</t>
    </r>
    <r>
      <rPr>
        <sz val="10"/>
        <color theme="1"/>
        <rFont val="Arial"/>
        <family val="2"/>
      </rPr>
      <t xml:space="preserve"> Flaikut/esitteet, vaalilehdett (esim paino ja jakelukulut)</t>
    </r>
  </si>
  <si>
    <t>esite</t>
  </si>
  <si>
    <t>kortti</t>
  </si>
  <si>
    <t>vaalilehti</t>
  </si>
  <si>
    <r>
      <t>Ulkomainonta</t>
    </r>
    <r>
      <rPr>
        <sz val="9"/>
        <color rgb="FF000000"/>
        <rFont val="Arial"/>
        <family val="2"/>
      </rPr>
      <t xml:space="preserve"> (esim. katu- ja tienvarsimainokset, mainokset joukkoliikennevälineissä)</t>
    </r>
  </si>
  <si>
    <t>Markkinointi - miten tavoitan kohderyhmän?</t>
  </si>
  <si>
    <t>Mieti, paljonko aiot käyttää omaa rahaa eduskuntavaalityöhön (maksimissa) kokonaisuudessaan? Kuinka pidät huolta vaalitiiimisi kanssa, ettet ylitä omaa henkilökohtaista budjettia kampanjan viimeisten viikkojen paineessa?</t>
  </si>
  <si>
    <t>Kustannus (arvio) € (laskee sarakkeen luvut yhteen)</t>
  </si>
  <si>
    <t>Vinkki: jos haluat lisätä viikkoja alkupäähän, poista taulukon suojaus "tarkista" välilehdeltä, lisää sarakkaita B sarakkeen vasemmalle puolelle. Palauta taulukon suojaus. Kaava poimii kaikki luvut riviltä 4.</t>
  </si>
  <si>
    <t>Markkinointi  - miten tavoitan kohderyhmän?</t>
  </si>
  <si>
    <t>Pohdi myös alueellinen jako kuntien välillä. Missä kunnissa kampanjoit aktiivisesti ja missä nojaat taat mainontaan?</t>
  </si>
  <si>
    <t xml:space="preserve">Miten markkinoitte tilaisuuksia kohderyhmällenne ( budjetoi tilaisuuksien vaatimat kulut tilaisuudet-välilehdelle)? Missä ehdokkaan kohderyhmät fyysisesti liikkuvat tai asuvat? </t>
  </si>
  <si>
    <t xml:space="preserve">Vaalituet: Muut tuet yhteensä, </t>
  </si>
  <si>
    <t>Esim: etujärjestöt, ammattijärjestöt, liitot, säätiöt ja yhdistykset (eivät kuitenkaan puolueyhdistykset). Niiltä saatu tuki ilmoitetaan muilta tahoilta saatuna tukena.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</si>
</sst>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font>
      <sz val="10"/>
      <color rgb="FF000000"/>
      <name val="Arial"/>
    </font>
    <font>
      <sz val="10"/>
      <color theme="1"/>
      <name val="Arial"/>
      <family val="2"/>
    </font>
    <font>
      <b/>
      <sz val="10"/>
      <color theme="1"/>
      <name val="Arial"/>
      <family val="2"/>
    </font>
    <font>
      <sz val="10"/>
      <color rgb="FF231F20"/>
      <name val="Arial"/>
      <family val="2"/>
    </font>
    <font>
      <sz val="11"/>
      <color rgb="FF231F20"/>
      <name val="&quot;Open Sans&quot;"/>
    </font>
    <font>
      <b/>
      <sz val="10"/>
      <color rgb="FF000000"/>
      <name val="&quot;Be Vietnam&quot;"/>
    </font>
    <font>
      <sz val="10"/>
      <color rgb="FF000000"/>
      <name val="&quot;Be Vietnam&quot;"/>
    </font>
    <font>
      <b/>
      <sz val="10"/>
      <color rgb="FF000000"/>
      <name val="Arial"/>
      <family val="2"/>
    </font>
    <font>
      <sz val="10"/>
      <color rgb="FF000000"/>
      <name val="Be Vietnam"/>
    </font>
    <font>
      <b/>
      <sz val="10"/>
      <color rgb="FF000000"/>
      <name val="&quot;Be Vietnam&quot;, sans-serif"/>
    </font>
    <font>
      <sz val="10"/>
      <color rgb="FF000000"/>
      <name val="&quot;Be Vietnam&quot;, sans-serif"/>
    </font>
    <font>
      <sz val="10"/>
      <color theme="1"/>
      <name val="Arial"/>
      <family val="2"/>
    </font>
    <font>
      <b/>
      <sz val="10"/>
      <color theme="1"/>
      <name val="Arial"/>
      <family val="2"/>
    </font>
    <font>
      <sz val="10"/>
      <color rgb="FF000000"/>
      <name val="Arial"/>
      <family val="2"/>
    </font>
    <font>
      <b/>
      <sz val="10"/>
      <color rgb="FF000000"/>
      <name val="Arial"/>
      <family val="2"/>
    </font>
    <font>
      <b/>
      <sz val="14"/>
      <color rgb="FF000000"/>
      <name val="Arial"/>
      <family val="2"/>
    </font>
    <font>
      <b/>
      <sz val="12"/>
      <color theme="1"/>
      <name val="Arial"/>
      <family val="2"/>
    </font>
    <font>
      <sz val="9"/>
      <color rgb="FF000000"/>
      <name val="Roboto"/>
    </font>
    <font>
      <b/>
      <sz val="10"/>
      <color rgb="FF000000"/>
      <name val="Roboto"/>
    </font>
    <font>
      <sz val="10"/>
      <color rgb="FF000000"/>
      <name val="Roboto"/>
    </font>
    <font>
      <b/>
      <sz val="12"/>
      <color rgb="FF000000"/>
      <name val="Arial"/>
      <family val="2"/>
    </font>
    <font>
      <b/>
      <sz val="11"/>
      <color rgb="FF000000"/>
      <name val="Roboto"/>
    </font>
    <font>
      <b/>
      <sz val="12"/>
      <color rgb="FF000000"/>
      <name val="Roboto"/>
    </font>
    <font>
      <sz val="9"/>
      <color rgb="FF000000"/>
      <name val="Arial"/>
      <family val="2"/>
    </font>
    <font>
      <sz val="9"/>
      <color theme="1"/>
      <name val="Arial"/>
      <family val="2"/>
    </font>
    <font>
      <b/>
      <sz val="9"/>
      <color theme="1"/>
      <name val="Arial"/>
      <family val="2"/>
    </font>
    <font>
      <b/>
      <sz val="11"/>
      <color rgb="FF000000"/>
      <name val="Segoe UI"/>
      <family val="2"/>
    </font>
  </fonts>
  <fills count="56">
    <fill>
      <patternFill patternType="none"/>
    </fill>
    <fill>
      <patternFill patternType="gray125"/>
    </fill>
    <fill>
      <patternFill patternType="solid">
        <fgColor rgb="FFD9EAD3"/>
        <bgColor rgb="FFD9EAD3"/>
      </patternFill>
    </fill>
    <fill>
      <patternFill patternType="solid">
        <fgColor rgb="FFB6D7A8"/>
        <bgColor rgb="FFB6D7A8"/>
      </patternFill>
    </fill>
    <fill>
      <patternFill patternType="solid">
        <fgColor rgb="FFE2FFF3"/>
        <bgColor rgb="FFE2FFF3"/>
      </patternFill>
    </fill>
    <fill>
      <patternFill patternType="solid">
        <fgColor theme="0"/>
        <bgColor theme="0"/>
      </patternFill>
    </fill>
    <fill>
      <patternFill patternType="solid">
        <fgColor rgb="FFC9DAF8"/>
        <bgColor rgb="FFC9DAF8"/>
      </patternFill>
    </fill>
    <fill>
      <patternFill patternType="solid">
        <fgColor rgb="FFB7E1CD"/>
        <bgColor rgb="FFB7E1CD"/>
      </patternFill>
    </fill>
    <fill>
      <patternFill patternType="solid">
        <fgColor rgb="FFD9D2E9"/>
        <bgColor rgb="FFD9D2E9"/>
      </patternFill>
    </fill>
    <fill>
      <patternFill patternType="solid">
        <fgColor rgb="FFF9CB9C"/>
        <bgColor rgb="FFF9CB9C"/>
      </patternFill>
    </fill>
    <fill>
      <patternFill patternType="solid">
        <fgColor rgb="FFF4CCCC"/>
        <bgColor rgb="FFF4CCCC"/>
      </patternFill>
    </fill>
    <fill>
      <patternFill patternType="solid">
        <fgColor rgb="FFFFFFFF"/>
        <bgColor rgb="FFFFFFFF"/>
      </patternFill>
    </fill>
    <fill>
      <patternFill patternType="solid">
        <fgColor rgb="FFFFF2CC"/>
        <bgColor rgb="FFFFF2CC"/>
      </patternFill>
    </fill>
    <fill>
      <patternFill patternType="solid">
        <fgColor rgb="FFFCE5CD"/>
        <bgColor rgb="FFFCE5CD"/>
      </patternFill>
    </fill>
    <fill>
      <patternFill patternType="solid">
        <fgColor rgb="FFFCE095"/>
        <bgColor rgb="FFFCE095"/>
      </patternFill>
    </fill>
    <fill>
      <patternFill patternType="solid">
        <fgColor rgb="FFF6B26B"/>
        <bgColor rgb="FFF6B26B"/>
      </patternFill>
    </fill>
    <fill>
      <patternFill patternType="solid">
        <fgColor theme="7" tint="0.59999389629810485"/>
        <bgColor indexed="64"/>
      </patternFill>
    </fill>
    <fill>
      <patternFill patternType="solid">
        <fgColor theme="0"/>
        <bgColor rgb="FFFFF2CC"/>
      </patternFill>
    </fill>
    <fill>
      <patternFill patternType="solid">
        <fgColor theme="0"/>
        <bgColor rgb="FFD9EAD3"/>
      </patternFill>
    </fill>
    <fill>
      <patternFill patternType="solid">
        <fgColor theme="0"/>
        <bgColor rgb="FFF4CCCC"/>
      </patternFill>
    </fill>
    <fill>
      <patternFill patternType="solid">
        <fgColor theme="4" tint="0.79998168889431442"/>
        <bgColor rgb="FFF4CCCC"/>
      </patternFill>
    </fill>
    <fill>
      <patternFill patternType="solid">
        <fgColor theme="4" tint="0.79998168889431442"/>
        <bgColor rgb="FFD9EAD3"/>
      </patternFill>
    </fill>
    <fill>
      <patternFill patternType="solid">
        <fgColor theme="4" tint="0.79998168889431442"/>
        <bgColor rgb="FFC9DAF8"/>
      </patternFill>
    </fill>
    <fill>
      <patternFill patternType="solid">
        <fgColor theme="7" tint="0.59999389629810485"/>
        <bgColor rgb="FFD9D2E9"/>
      </patternFill>
    </fill>
    <fill>
      <patternFill patternType="solid">
        <fgColor theme="4" tint="0.59999389629810485"/>
        <bgColor indexed="64"/>
      </patternFill>
    </fill>
    <fill>
      <patternFill patternType="solid">
        <fgColor theme="4" tint="0.79998168889431442"/>
        <bgColor rgb="FFCFE2F3"/>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CCF4FD"/>
      </patternFill>
    </fill>
    <fill>
      <patternFill patternType="solid">
        <fgColor theme="0"/>
        <bgColor indexed="64"/>
      </patternFill>
    </fill>
    <fill>
      <patternFill patternType="solid">
        <fgColor theme="0"/>
        <bgColor rgb="FFB7E1CD"/>
      </patternFill>
    </fill>
    <fill>
      <patternFill patternType="solid">
        <fgColor theme="9" tint="0.59999389629810485"/>
        <bgColor rgb="FFC9DAF8"/>
      </patternFill>
    </fill>
    <fill>
      <patternFill patternType="solid">
        <fgColor theme="9" tint="0.59999389629810485"/>
        <bgColor indexed="64"/>
      </patternFill>
    </fill>
    <fill>
      <patternFill patternType="solid">
        <fgColor theme="9" tint="0.59999389629810485"/>
        <bgColor rgb="FFCCF4FD"/>
      </patternFill>
    </fill>
    <fill>
      <patternFill patternType="solid">
        <fgColor theme="9" tint="0.59999389629810485"/>
        <bgColor rgb="FFB7E1CD"/>
      </patternFill>
    </fill>
    <fill>
      <patternFill patternType="solid">
        <fgColor theme="9" tint="0.59999389629810485"/>
        <bgColor rgb="FFF4CCCC"/>
      </patternFill>
    </fill>
    <fill>
      <patternFill patternType="solid">
        <fgColor theme="9" tint="0.59999389629810485"/>
        <bgColor rgb="FFD9EAD3"/>
      </patternFill>
    </fill>
    <fill>
      <patternFill patternType="solid">
        <fgColor rgb="FFCCFFFF"/>
        <bgColor indexed="64"/>
      </patternFill>
    </fill>
    <fill>
      <patternFill patternType="solid">
        <fgColor theme="4" tint="0.79998168889431442"/>
        <bgColor rgb="FF9FC5E8"/>
      </patternFill>
    </fill>
    <fill>
      <patternFill patternType="solid">
        <fgColor rgb="FFE5ABFF"/>
        <bgColor indexed="64"/>
      </patternFill>
    </fill>
    <fill>
      <patternFill patternType="solid">
        <fgColor rgb="FFA3E5FF"/>
        <bgColor indexed="64"/>
      </patternFill>
    </fill>
    <fill>
      <patternFill patternType="solid">
        <fgColor theme="6" tint="0.79998168889431442"/>
        <bgColor indexed="64"/>
      </patternFill>
    </fill>
    <fill>
      <patternFill patternType="solid">
        <fgColor theme="5" tint="0.59999389629810485"/>
        <bgColor rgb="FFD9D2E9"/>
      </patternFill>
    </fill>
    <fill>
      <patternFill patternType="solid">
        <fgColor rgb="FFE5ABFF"/>
        <bgColor rgb="FFD9D2E9"/>
      </patternFill>
    </fill>
    <fill>
      <patternFill patternType="solid">
        <fgColor theme="6" tint="0.79998168889431442"/>
        <bgColor theme="0"/>
      </patternFill>
    </fill>
    <fill>
      <patternFill patternType="solid">
        <fgColor theme="6" tint="0.59999389629810485"/>
        <bgColor rgb="FFF9CB9C"/>
      </patternFill>
    </fill>
    <fill>
      <patternFill patternType="solid">
        <fgColor theme="6" tint="0.59999389629810485"/>
        <bgColor rgb="FFF6B26B"/>
      </patternFill>
    </fill>
    <fill>
      <patternFill patternType="solid">
        <fgColor theme="8" tint="0.39997558519241921"/>
        <bgColor indexed="64"/>
      </patternFill>
    </fill>
    <fill>
      <patternFill patternType="solid">
        <fgColor theme="6" tint="0.59999389629810485"/>
        <bgColor indexed="64"/>
      </patternFill>
    </fill>
    <fill>
      <patternFill patternType="solid">
        <fgColor theme="0"/>
        <bgColor rgb="FFD9D2E9"/>
      </patternFill>
    </fill>
    <fill>
      <patternFill patternType="solid">
        <fgColor theme="0"/>
        <bgColor rgb="FFF9CB9C"/>
      </patternFill>
    </fill>
    <fill>
      <patternFill patternType="solid">
        <fgColor theme="6" tint="0.79998168889431442"/>
        <bgColor rgb="FFD9D2E9"/>
      </patternFill>
    </fill>
    <fill>
      <patternFill patternType="solid">
        <fgColor theme="8" tint="0.39997558519241921"/>
        <bgColor rgb="FFF6B26B"/>
      </patternFill>
    </fill>
    <fill>
      <patternFill patternType="solid">
        <fgColor theme="5" tint="0.79998168889431442"/>
        <bgColor indexed="64"/>
      </patternFill>
    </fill>
    <fill>
      <patternFill patternType="solid">
        <fgColor theme="4" tint="0.79998168889431442"/>
        <bgColor theme="0"/>
      </patternFill>
    </fill>
    <fill>
      <patternFill patternType="solid">
        <fgColor theme="0"/>
        <bgColor rgb="FFFCE5CD"/>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4.9989318521683403E-2"/>
      </bottom>
      <diagonal/>
    </border>
    <border>
      <left style="medium">
        <color rgb="FF000000"/>
      </left>
      <right style="medium">
        <color rgb="FF000000"/>
      </right>
      <top style="thin">
        <color indexed="64"/>
      </top>
      <bottom style="thin">
        <color indexed="64"/>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rgb="FF000000"/>
      </left>
      <right/>
      <top style="thin">
        <color rgb="FF000000"/>
      </top>
      <bottom/>
      <diagonal/>
    </border>
    <border>
      <left/>
      <right style="thin">
        <color theme="0" tint="-0.14999847407452621"/>
      </right>
      <top style="thin">
        <color theme="0" tint="-0.14999847407452621"/>
      </top>
      <bottom style="thin">
        <color theme="0" tint="-0.14999847407452621"/>
      </bottom>
      <diagonal/>
    </border>
    <border>
      <left/>
      <right style="medium">
        <color rgb="FF000000"/>
      </right>
      <top style="medium">
        <color rgb="FF000000"/>
      </top>
      <bottom style="medium">
        <color rgb="FF000000"/>
      </bottom>
      <diagonal/>
    </border>
    <border>
      <left style="thin">
        <color theme="0" tint="-0.14999847407452621"/>
      </left>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top style="thin">
        <color theme="0" tint="-0.14999847407452621"/>
      </top>
      <bottom/>
      <diagonal/>
    </border>
    <border>
      <left style="medium">
        <color rgb="FF000000"/>
      </left>
      <right/>
      <top style="medium">
        <color rgb="FF000000"/>
      </top>
      <bottom/>
      <diagonal/>
    </border>
    <border>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rgb="FF000000"/>
      </bottom>
      <diagonal/>
    </border>
    <border>
      <left/>
      <right style="medium">
        <color rgb="FF000000"/>
      </right>
      <top style="thin">
        <color indexed="64"/>
      </top>
      <bottom style="thin">
        <color indexed="64"/>
      </bottom>
      <diagonal/>
    </border>
    <border>
      <left style="medium">
        <color rgb="FF000000"/>
      </left>
      <right style="medium">
        <color rgb="FF000000"/>
      </right>
      <top/>
      <bottom style="medium">
        <color rgb="FF000000"/>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indexed="64"/>
      </left>
      <right/>
      <top/>
      <bottom/>
      <diagonal/>
    </border>
    <border>
      <left/>
      <right style="thin">
        <color theme="0" tint="-0.14999847407452621"/>
      </right>
      <top style="thin">
        <color theme="0" tint="-0.14999847407452621"/>
      </top>
      <bottom/>
      <diagonal/>
    </border>
    <border>
      <left style="medium">
        <color rgb="FF000000"/>
      </left>
      <right/>
      <top style="thin">
        <color indexed="64"/>
      </top>
      <bottom/>
      <diagonal/>
    </border>
    <border>
      <left style="thin">
        <color theme="0" tint="-0.14999847407452621"/>
      </left>
      <right/>
      <top/>
      <bottom style="thin">
        <color theme="0" tint="-0.1499984740745262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top style="thin">
        <color theme="0" tint="-0.14999847407452621"/>
      </top>
      <bottom/>
      <diagonal/>
    </border>
    <border>
      <left/>
      <right style="thin">
        <color theme="0" tint="-0.14999847407452621"/>
      </right>
      <top/>
      <bottom/>
      <diagonal/>
    </border>
    <border>
      <left style="thin">
        <color indexed="64"/>
      </left>
      <right/>
      <top/>
      <bottom style="thin">
        <color theme="0" tint="-0.14999847407452621"/>
      </bottom>
      <diagonal/>
    </border>
    <border>
      <left style="thin">
        <color indexed="64"/>
      </left>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bottom/>
      <diagonal/>
    </border>
    <border>
      <left/>
      <right/>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right/>
      <top style="thin">
        <color theme="0" tint="-0.14999847407452621"/>
      </top>
      <bottom/>
      <diagonal/>
    </border>
    <border>
      <left/>
      <right/>
      <top/>
      <bottom style="thin">
        <color theme="1"/>
      </bottom>
      <diagonal/>
    </border>
    <border>
      <left/>
      <right style="thin">
        <color theme="0" tint="-0.14999847407452621"/>
      </right>
      <top/>
      <bottom style="thin">
        <color theme="1"/>
      </bottom>
      <diagonal/>
    </border>
    <border>
      <left style="thin">
        <color rgb="FF000000"/>
      </left>
      <right/>
      <top/>
      <bottom/>
      <diagonal/>
    </border>
  </borders>
  <cellStyleXfs count="1">
    <xf numFmtId="0" fontId="0" fillId="0" borderId="0"/>
  </cellStyleXfs>
  <cellXfs count="289">
    <xf numFmtId="0" fontId="0" fillId="0" borderId="0" xfId="0"/>
    <xf numFmtId="0" fontId="1" fillId="2" borderId="0" xfId="0" applyFont="1" applyFill="1" applyAlignment="1">
      <alignment vertical="top" wrapText="1"/>
    </xf>
    <xf numFmtId="0" fontId="2" fillId="2" borderId="0" xfId="0" applyFont="1" applyFill="1" applyAlignment="1">
      <alignment vertical="top"/>
    </xf>
    <xf numFmtId="0" fontId="3" fillId="2" borderId="0" xfId="0" applyFont="1" applyFill="1" applyAlignment="1">
      <alignment horizontal="left" vertical="top"/>
    </xf>
    <xf numFmtId="0" fontId="2" fillId="3" borderId="1" xfId="0" applyFont="1" applyFill="1" applyBorder="1" applyAlignment="1">
      <alignment wrapText="1"/>
    </xf>
    <xf numFmtId="0" fontId="2" fillId="3" borderId="1" xfId="0" applyFont="1" applyFill="1" applyBorder="1"/>
    <xf numFmtId="0" fontId="2" fillId="3" borderId="2" xfId="0" applyFont="1" applyFill="1" applyBorder="1"/>
    <xf numFmtId="0" fontId="4" fillId="0" borderId="0" xfId="0" applyFont="1"/>
    <xf numFmtId="0" fontId="1" fillId="2" borderId="0" xfId="0" applyFont="1" applyFill="1" applyAlignment="1">
      <alignment wrapText="1"/>
    </xf>
    <xf numFmtId="0" fontId="1" fillId="0" borderId="0" xfId="0" applyFont="1" applyAlignment="1">
      <alignment wrapText="1"/>
    </xf>
    <xf numFmtId="0" fontId="1" fillId="5" borderId="0" xfId="0" applyFont="1" applyFill="1"/>
    <xf numFmtId="0" fontId="1" fillId="5" borderId="0" xfId="0" applyFont="1" applyFill="1" applyAlignment="1">
      <alignment vertical="center" wrapText="1"/>
    </xf>
    <xf numFmtId="0" fontId="2" fillId="0" borderId="0" xfId="0" applyFont="1"/>
    <xf numFmtId="0" fontId="2" fillId="2" borderId="1" xfId="0" applyFont="1" applyFill="1" applyBorder="1" applyAlignment="1">
      <alignment vertical="top" wrapText="1"/>
    </xf>
    <xf numFmtId="0" fontId="0" fillId="0" borderId="0" xfId="0" applyProtection="1">
      <protection locked="0"/>
    </xf>
    <xf numFmtId="0" fontId="1" fillId="0" borderId="0" xfId="0" applyFont="1" applyProtection="1">
      <protection locked="0"/>
    </xf>
    <xf numFmtId="0" fontId="2" fillId="12" borderId="1" xfId="0" applyFont="1" applyFill="1" applyBorder="1" applyProtection="1">
      <protection locked="0"/>
    </xf>
    <xf numFmtId="0" fontId="1" fillId="5" borderId="9" xfId="0" applyFont="1" applyFill="1" applyBorder="1"/>
    <xf numFmtId="0" fontId="0" fillId="0" borderId="9" xfId="0" applyBorder="1"/>
    <xf numFmtId="0" fontId="0" fillId="0" borderId="10" xfId="0" applyBorder="1" applyProtection="1">
      <protection locked="0"/>
    </xf>
    <xf numFmtId="0" fontId="2" fillId="5" borderId="10" xfId="0" applyFont="1" applyFill="1" applyBorder="1" applyProtection="1">
      <protection locked="0"/>
    </xf>
    <xf numFmtId="0" fontId="1" fillId="0" borderId="11" xfId="0" applyFont="1" applyBorder="1" applyAlignment="1">
      <alignment wrapText="1"/>
    </xf>
    <xf numFmtId="0" fontId="2" fillId="4" borderId="10" xfId="0" applyFont="1" applyFill="1" applyBorder="1"/>
    <xf numFmtId="0" fontId="2" fillId="4" borderId="10" xfId="0" applyFont="1" applyFill="1" applyBorder="1" applyAlignment="1">
      <alignment vertical="top"/>
    </xf>
    <xf numFmtId="0" fontId="1" fillId="0" borderId="10" xfId="0" applyFont="1" applyBorder="1"/>
    <xf numFmtId="0" fontId="1" fillId="5" borderId="10" xfId="0" applyFont="1" applyFill="1" applyBorder="1"/>
    <xf numFmtId="0" fontId="5" fillId="4" borderId="10" xfId="0" applyFont="1" applyFill="1" applyBorder="1"/>
    <xf numFmtId="0" fontId="6" fillId="4" borderId="10" xfId="0" applyFont="1" applyFill="1" applyBorder="1"/>
    <xf numFmtId="0" fontId="1" fillId="4" borderId="10" xfId="0" applyFont="1" applyFill="1" applyBorder="1"/>
    <xf numFmtId="0" fontId="1" fillId="5" borderId="12" xfId="0" applyFont="1" applyFill="1" applyBorder="1"/>
    <xf numFmtId="0" fontId="2" fillId="4" borderId="10" xfId="0" applyFont="1" applyFill="1" applyBorder="1" applyAlignment="1">
      <alignment vertical="top" wrapText="1"/>
    </xf>
    <xf numFmtId="0" fontId="7" fillId="6" borderId="4" xfId="0" applyFont="1" applyFill="1" applyBorder="1" applyAlignment="1" applyProtection="1">
      <alignment horizontal="left" vertical="top"/>
      <protection locked="0"/>
    </xf>
    <xf numFmtId="0" fontId="0" fillId="16" borderId="0" xfId="0" applyFill="1"/>
    <xf numFmtId="0" fontId="1" fillId="0" borderId="14" xfId="0" applyFont="1" applyBorder="1" applyAlignment="1">
      <alignment wrapText="1"/>
    </xf>
    <xf numFmtId="0" fontId="1" fillId="4" borderId="13" xfId="0" applyFont="1" applyFill="1" applyBorder="1" applyAlignment="1">
      <alignment vertical="top" wrapText="1"/>
    </xf>
    <xf numFmtId="0" fontId="15" fillId="16" borderId="10" xfId="0" applyFont="1" applyFill="1" applyBorder="1" applyAlignment="1">
      <alignment vertical="top" wrapText="1"/>
    </xf>
    <xf numFmtId="0" fontId="16" fillId="4" borderId="13" xfId="0" applyFont="1" applyFill="1" applyBorder="1" applyAlignment="1">
      <alignment horizontal="left" vertical="top"/>
    </xf>
    <xf numFmtId="0" fontId="11" fillId="0" borderId="0" xfId="0" applyFont="1" applyProtection="1">
      <protection locked="0"/>
    </xf>
    <xf numFmtId="0" fontId="2" fillId="14" borderId="5" xfId="0" applyFont="1" applyFill="1" applyBorder="1" applyAlignment="1">
      <alignment vertical="center" wrapText="1"/>
    </xf>
    <xf numFmtId="0" fontId="1" fillId="14" borderId="5" xfId="0" applyFont="1" applyFill="1" applyBorder="1" applyAlignment="1">
      <alignment vertical="center" wrapText="1"/>
    </xf>
    <xf numFmtId="0" fontId="6"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8" fillId="11" borderId="0" xfId="0" applyFont="1" applyFill="1" applyAlignment="1" applyProtection="1">
      <alignment horizontal="left" vertical="top" wrapText="1"/>
      <protection locked="0"/>
    </xf>
    <xf numFmtId="0" fontId="1" fillId="0" borderId="0" xfId="0" applyFont="1" applyAlignment="1" applyProtection="1">
      <alignment wrapText="1"/>
      <protection locked="0"/>
    </xf>
    <xf numFmtId="0" fontId="1" fillId="12" borderId="1" xfId="0" applyFont="1" applyFill="1" applyBorder="1" applyProtection="1">
      <protection locked="0"/>
    </xf>
    <xf numFmtId="0" fontId="2" fillId="0" borderId="0" xfId="0" applyFont="1" applyProtection="1">
      <protection locked="0"/>
    </xf>
    <xf numFmtId="0" fontId="1" fillId="5" borderId="0" xfId="0" applyFont="1" applyFill="1" applyProtection="1">
      <protection locked="0"/>
    </xf>
    <xf numFmtId="0" fontId="11" fillId="0" borderId="0" xfId="0" applyFont="1" applyAlignment="1" applyProtection="1">
      <alignment vertical="top" wrapText="1"/>
      <protection locked="0"/>
    </xf>
    <xf numFmtId="0" fontId="2" fillId="15" borderId="3" xfId="0" applyFont="1" applyFill="1" applyBorder="1" applyAlignment="1" applyProtection="1">
      <alignment horizontal="center" vertical="center"/>
      <protection locked="0"/>
    </xf>
    <xf numFmtId="0" fontId="1" fillId="5" borderId="10" xfId="0" applyFont="1" applyFill="1" applyBorder="1" applyProtection="1">
      <protection locked="0"/>
    </xf>
    <xf numFmtId="0" fontId="2" fillId="5" borderId="10" xfId="0" applyFont="1" applyFill="1" applyBorder="1"/>
    <xf numFmtId="0" fontId="7" fillId="5" borderId="10" xfId="0" applyFont="1" applyFill="1" applyBorder="1" applyAlignment="1">
      <alignment horizontal="left"/>
    </xf>
    <xf numFmtId="0" fontId="0" fillId="0" borderId="13" xfId="0" applyBorder="1" applyProtection="1">
      <protection locked="0"/>
    </xf>
    <xf numFmtId="0" fontId="0" fillId="0" borderId="17" xfId="0" applyBorder="1" applyProtection="1">
      <protection locked="0"/>
    </xf>
    <xf numFmtId="0" fontId="0" fillId="24" borderId="0" xfId="0" applyFill="1"/>
    <xf numFmtId="0" fontId="0" fillId="29" borderId="10" xfId="0" applyFill="1" applyBorder="1"/>
    <xf numFmtId="0" fontId="0" fillId="29" borderId="0" xfId="0" applyFill="1" applyProtection="1">
      <protection locked="0"/>
    </xf>
    <xf numFmtId="0" fontId="18" fillId="29" borderId="0" xfId="0" applyFont="1" applyFill="1" applyAlignment="1">
      <alignment vertical="top"/>
    </xf>
    <xf numFmtId="0" fontId="0" fillId="29" borderId="0" xfId="0" applyFill="1"/>
    <xf numFmtId="0" fontId="2" fillId="34" borderId="10" xfId="0" applyFont="1" applyFill="1" applyBorder="1" applyProtection="1">
      <protection locked="0"/>
    </xf>
    <xf numFmtId="0" fontId="0" fillId="32" borderId="10" xfId="0" applyFill="1" applyBorder="1" applyProtection="1">
      <protection locked="0"/>
    </xf>
    <xf numFmtId="0" fontId="2" fillId="35" borderId="10" xfId="0" applyFont="1" applyFill="1" applyBorder="1" applyProtection="1">
      <protection locked="0"/>
    </xf>
    <xf numFmtId="0" fontId="12" fillId="36" borderId="10" xfId="0" applyFont="1" applyFill="1" applyBorder="1" applyProtection="1">
      <protection locked="0"/>
    </xf>
    <xf numFmtId="0" fontId="0" fillId="29" borderId="21" xfId="0" applyFill="1" applyBorder="1" applyProtection="1">
      <protection locked="0"/>
    </xf>
    <xf numFmtId="0" fontId="0" fillId="29" borderId="23" xfId="0" applyFill="1" applyBorder="1" applyProtection="1">
      <protection locked="0"/>
    </xf>
    <xf numFmtId="0" fontId="12" fillId="33" borderId="13" xfId="0" applyFont="1" applyFill="1" applyBorder="1" applyProtection="1">
      <protection locked="0"/>
    </xf>
    <xf numFmtId="0" fontId="12" fillId="25" borderId="10" xfId="0" applyFont="1" applyFill="1" applyBorder="1" applyAlignment="1" applyProtection="1">
      <alignment wrapText="1"/>
      <protection locked="0"/>
    </xf>
    <xf numFmtId="0" fontId="12" fillId="28" borderId="10" xfId="0" applyFont="1" applyFill="1" applyBorder="1" applyAlignment="1" applyProtection="1">
      <alignment wrapText="1"/>
      <protection locked="0"/>
    </xf>
    <xf numFmtId="0" fontId="0" fillId="37" borderId="10" xfId="0" applyFill="1" applyBorder="1" applyAlignment="1" applyProtection="1">
      <alignment wrapText="1"/>
      <protection locked="0"/>
    </xf>
    <xf numFmtId="0" fontId="2" fillId="25" borderId="10" xfId="0" applyFont="1" applyFill="1" applyBorder="1" applyAlignment="1" applyProtection="1">
      <alignment wrapText="1"/>
      <protection locked="0"/>
    </xf>
    <xf numFmtId="0" fontId="2" fillId="28" borderId="10" xfId="0" applyFont="1" applyFill="1" applyBorder="1" applyAlignment="1" applyProtection="1">
      <alignment wrapText="1"/>
      <protection locked="0"/>
    </xf>
    <xf numFmtId="0" fontId="1" fillId="25" borderId="10" xfId="0" applyFont="1" applyFill="1" applyBorder="1" applyAlignment="1" applyProtection="1">
      <alignment wrapText="1"/>
      <protection locked="0"/>
    </xf>
    <xf numFmtId="0" fontId="1" fillId="28" borderId="10" xfId="0" applyFont="1" applyFill="1" applyBorder="1" applyAlignment="1" applyProtection="1">
      <alignment wrapText="1"/>
      <protection locked="0"/>
    </xf>
    <xf numFmtId="0" fontId="0" fillId="26" borderId="10" xfId="0" applyFill="1" applyBorder="1" applyProtection="1">
      <protection locked="0"/>
    </xf>
    <xf numFmtId="0" fontId="0" fillId="27" borderId="10" xfId="0" applyFill="1" applyBorder="1" applyProtection="1">
      <protection locked="0"/>
    </xf>
    <xf numFmtId="0" fontId="0" fillId="37" borderId="10" xfId="0" applyFill="1" applyBorder="1" applyProtection="1">
      <protection locked="0"/>
    </xf>
    <xf numFmtId="0" fontId="12" fillId="25" borderId="10" xfId="0" applyFont="1" applyFill="1" applyBorder="1" applyAlignment="1" applyProtection="1">
      <alignment horizontal="center" wrapText="1"/>
      <protection locked="0"/>
    </xf>
    <xf numFmtId="0" fontId="12" fillId="25" borderId="10" xfId="0" applyFont="1" applyFill="1" applyBorder="1" applyAlignment="1" applyProtection="1">
      <alignment vertical="top" wrapText="1"/>
      <protection locked="0"/>
    </xf>
    <xf numFmtId="0" fontId="12" fillId="25" borderId="10" xfId="0" applyFont="1" applyFill="1" applyBorder="1" applyAlignment="1" applyProtection="1">
      <alignment horizontal="left" wrapText="1"/>
      <protection locked="0"/>
    </xf>
    <xf numFmtId="0" fontId="1" fillId="25" borderId="10" xfId="0" applyFont="1" applyFill="1" applyBorder="1" applyAlignment="1" applyProtection="1">
      <alignment horizontal="left" wrapText="1"/>
      <protection locked="0"/>
    </xf>
    <xf numFmtId="0" fontId="12" fillId="32" borderId="10" xfId="0" applyFont="1" applyFill="1" applyBorder="1" applyAlignment="1" applyProtection="1">
      <alignment vertical="top" wrapText="1"/>
      <protection locked="0"/>
    </xf>
    <xf numFmtId="0" fontId="2" fillId="32" borderId="10" xfId="0" applyFont="1" applyFill="1" applyBorder="1" applyAlignment="1" applyProtection="1">
      <alignment horizontal="left" vertical="top" wrapText="1"/>
      <protection locked="0"/>
    </xf>
    <xf numFmtId="0" fontId="14" fillId="32" borderId="10" xfId="0" applyFont="1" applyFill="1" applyBorder="1" applyAlignment="1" applyProtection="1">
      <alignment wrapText="1"/>
      <protection locked="0"/>
    </xf>
    <xf numFmtId="0" fontId="2" fillId="25" borderId="10" xfId="0" applyFont="1" applyFill="1" applyBorder="1" applyAlignment="1" applyProtection="1">
      <alignment horizontal="left" wrapText="1"/>
      <protection locked="0"/>
    </xf>
    <xf numFmtId="0" fontId="14" fillId="26" borderId="10" xfId="0" applyFont="1" applyFill="1" applyBorder="1" applyProtection="1">
      <protection locked="0"/>
    </xf>
    <xf numFmtId="0" fontId="12" fillId="25" borderId="13" xfId="0" applyFont="1" applyFill="1" applyBorder="1" applyAlignment="1" applyProtection="1">
      <alignment wrapText="1"/>
      <protection locked="0"/>
    </xf>
    <xf numFmtId="0" fontId="12" fillId="28" borderId="13" xfId="0" applyFont="1" applyFill="1" applyBorder="1" applyAlignment="1" applyProtection="1">
      <alignment wrapText="1"/>
      <protection locked="0"/>
    </xf>
    <xf numFmtId="0" fontId="0" fillId="37" borderId="13" xfId="0" applyFill="1" applyBorder="1" applyAlignment="1" applyProtection="1">
      <alignment wrapText="1"/>
      <protection locked="0"/>
    </xf>
    <xf numFmtId="0" fontId="0" fillId="29" borderId="25" xfId="0" applyFill="1" applyBorder="1" applyProtection="1">
      <protection locked="0"/>
    </xf>
    <xf numFmtId="164" fontId="0" fillId="29" borderId="0" xfId="0" applyNumberFormat="1" applyFill="1" applyProtection="1">
      <protection locked="0"/>
    </xf>
    <xf numFmtId="164" fontId="2" fillId="0" borderId="2" xfId="0" applyNumberFormat="1" applyFont="1" applyBorder="1" applyAlignment="1">
      <alignment vertical="top"/>
    </xf>
    <xf numFmtId="164" fontId="7" fillId="5" borderId="2" xfId="0" applyNumberFormat="1" applyFont="1" applyFill="1" applyBorder="1" applyAlignment="1">
      <alignment horizontal="right"/>
    </xf>
    <xf numFmtId="164" fontId="2" fillId="7" borderId="2" xfId="0" applyNumberFormat="1" applyFont="1" applyFill="1" applyBorder="1"/>
    <xf numFmtId="164" fontId="1" fillId="0" borderId="13" xfId="0" applyNumberFormat="1" applyFont="1" applyBorder="1" applyAlignment="1" applyProtection="1">
      <alignment horizontal="left" wrapText="1"/>
      <protection locked="0"/>
    </xf>
    <xf numFmtId="164" fontId="1" fillId="0" borderId="10" xfId="0" applyNumberFormat="1" applyFont="1" applyBorder="1" applyAlignment="1" applyProtection="1">
      <alignment horizontal="left" wrapText="1"/>
      <protection locked="0"/>
    </xf>
    <xf numFmtId="164" fontId="7" fillId="11" borderId="10" xfId="0" applyNumberFormat="1" applyFont="1" applyFill="1" applyBorder="1" applyAlignment="1" applyProtection="1">
      <alignment horizontal="left" wrapText="1"/>
      <protection locked="0"/>
    </xf>
    <xf numFmtId="164" fontId="1" fillId="5" borderId="10" xfId="0" applyNumberFormat="1" applyFont="1" applyFill="1" applyBorder="1" applyAlignment="1" applyProtection="1">
      <alignment horizontal="left" wrapText="1"/>
      <protection locked="0"/>
    </xf>
    <xf numFmtId="164" fontId="0" fillId="0" borderId="10" xfId="0" applyNumberFormat="1" applyBorder="1" applyAlignment="1" applyProtection="1">
      <alignment wrapText="1"/>
      <protection locked="0"/>
    </xf>
    <xf numFmtId="164" fontId="0" fillId="0" borderId="10" xfId="0" applyNumberFormat="1" applyBorder="1" applyProtection="1">
      <protection locked="0"/>
    </xf>
    <xf numFmtId="164" fontId="0" fillId="0" borderId="0" xfId="0" applyNumberFormat="1" applyProtection="1">
      <protection locked="0"/>
    </xf>
    <xf numFmtId="164" fontId="0" fillId="29" borderId="0" xfId="0" applyNumberFormat="1" applyFill="1"/>
    <xf numFmtId="164" fontId="0" fillId="29" borderId="10" xfId="0" applyNumberFormat="1" applyFill="1" applyBorder="1"/>
    <xf numFmtId="164" fontId="0" fillId="0" borderId="0" xfId="0" applyNumberFormat="1"/>
    <xf numFmtId="0" fontId="12" fillId="38" borderId="29" xfId="0" applyFont="1" applyFill="1" applyBorder="1" applyAlignment="1" applyProtection="1">
      <alignment horizontal="left" vertical="top" wrapText="1"/>
      <protection locked="0"/>
    </xf>
    <xf numFmtId="164" fontId="2" fillId="5" borderId="6" xfId="0" applyNumberFormat="1" applyFont="1" applyFill="1" applyBorder="1" applyAlignment="1">
      <alignment horizontal="left"/>
    </xf>
    <xf numFmtId="0" fontId="13" fillId="0" borderId="0" xfId="0" applyFont="1" applyProtection="1">
      <protection locked="0"/>
    </xf>
    <xf numFmtId="0" fontId="1" fillId="0" borderId="10" xfId="0" applyFont="1" applyBorder="1" applyAlignment="1" applyProtection="1">
      <alignment wrapText="1"/>
      <protection locked="0"/>
    </xf>
    <xf numFmtId="0" fontId="2" fillId="5" borderId="10" xfId="0" applyFont="1" applyFill="1" applyBorder="1" applyAlignment="1" applyProtection="1">
      <alignment wrapText="1"/>
      <protection locked="0"/>
    </xf>
    <xf numFmtId="0" fontId="1" fillId="5" borderId="10" xfId="0" applyFont="1" applyFill="1" applyBorder="1" applyAlignment="1" applyProtection="1">
      <alignment wrapText="1"/>
      <protection locked="0"/>
    </xf>
    <xf numFmtId="0" fontId="1" fillId="0" borderId="17" xfId="0" applyFont="1" applyBorder="1" applyAlignment="1" applyProtection="1">
      <alignment wrapText="1"/>
      <protection locked="0"/>
    </xf>
    <xf numFmtId="0" fontId="12" fillId="12" borderId="1" xfId="0" applyFont="1" applyFill="1" applyBorder="1" applyProtection="1">
      <protection locked="0"/>
    </xf>
    <xf numFmtId="0" fontId="2" fillId="45" borderId="5" xfId="0" applyFont="1" applyFill="1" applyBorder="1" applyAlignment="1">
      <alignment horizontal="center" vertical="center" wrapText="1"/>
    </xf>
    <xf numFmtId="0" fontId="11" fillId="5" borderId="13" xfId="0" applyFont="1" applyFill="1" applyBorder="1" applyAlignment="1" applyProtection="1">
      <alignment wrapText="1"/>
      <protection locked="0"/>
    </xf>
    <xf numFmtId="0" fontId="12" fillId="44" borderId="22" xfId="0" applyFont="1" applyFill="1" applyBorder="1" applyAlignment="1" applyProtection="1">
      <alignment vertical="top" wrapText="1"/>
      <protection locked="0"/>
    </xf>
    <xf numFmtId="0" fontId="2" fillId="46" borderId="3" xfId="0" applyFont="1" applyFill="1" applyBorder="1" applyAlignment="1" applyProtection="1">
      <alignment horizontal="center" vertical="center"/>
      <protection locked="0"/>
    </xf>
    <xf numFmtId="0" fontId="2" fillId="15" borderId="32" xfId="0" applyFont="1" applyFill="1" applyBorder="1" applyAlignment="1" applyProtection="1">
      <alignment horizontal="center" vertical="center"/>
      <protection locked="0"/>
    </xf>
    <xf numFmtId="0" fontId="14" fillId="48" borderId="22" xfId="0" applyFont="1" applyFill="1" applyBorder="1" applyAlignment="1" applyProtection="1">
      <alignment vertical="top" wrapText="1"/>
      <protection locked="0"/>
    </xf>
    <xf numFmtId="0" fontId="2" fillId="15" borderId="20" xfId="0" applyFont="1" applyFill="1" applyBorder="1" applyAlignment="1" applyProtection="1">
      <alignment horizontal="center" vertical="center"/>
      <protection locked="0"/>
    </xf>
    <xf numFmtId="0" fontId="2" fillId="15" borderId="22" xfId="0" applyFont="1" applyFill="1" applyBorder="1" applyAlignment="1" applyProtection="1">
      <alignment horizontal="center" vertical="center"/>
      <protection locked="0"/>
    </xf>
    <xf numFmtId="0" fontId="2" fillId="5" borderId="26" xfId="0" applyFont="1" applyFill="1" applyBorder="1" applyProtection="1">
      <protection locked="0"/>
    </xf>
    <xf numFmtId="0" fontId="0" fillId="0" borderId="0" xfId="0" applyAlignment="1" applyProtection="1">
      <alignment horizontal="left" vertical="top" wrapText="1"/>
      <protection locked="0"/>
    </xf>
    <xf numFmtId="0" fontId="11" fillId="5" borderId="26" xfId="0" applyFont="1" applyFill="1" applyBorder="1" applyAlignment="1" applyProtection="1">
      <alignment horizontal="left" vertical="top" wrapText="1"/>
      <protection locked="0"/>
    </xf>
    <xf numFmtId="0" fontId="11" fillId="5" borderId="13" xfId="0" applyFont="1" applyFill="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10" xfId="0" applyFont="1" applyFill="1" applyBorder="1" applyProtection="1">
      <protection locked="0"/>
    </xf>
    <xf numFmtId="0" fontId="12" fillId="28" borderId="1" xfId="0" applyFont="1" applyFill="1" applyBorder="1" applyAlignment="1" applyProtection="1">
      <alignment vertical="top"/>
      <protection locked="0"/>
    </xf>
    <xf numFmtId="0" fontId="2" fillId="7" borderId="1" xfId="0" applyFont="1" applyFill="1" applyBorder="1" applyAlignment="1" applyProtection="1">
      <alignment vertical="top"/>
      <protection locked="0"/>
    </xf>
    <xf numFmtId="0" fontId="12" fillId="17" borderId="2" xfId="0" applyFont="1" applyFill="1" applyBorder="1" applyProtection="1">
      <protection locked="0"/>
    </xf>
    <xf numFmtId="164" fontId="12" fillId="38" borderId="29" xfId="0" applyNumberFormat="1" applyFont="1" applyFill="1" applyBorder="1" applyAlignment="1" applyProtection="1">
      <alignment horizontal="left" vertical="top" wrapText="1"/>
      <protection locked="0"/>
    </xf>
    <xf numFmtId="0" fontId="11" fillId="49" borderId="10" xfId="0" applyFont="1" applyFill="1" applyBorder="1" applyProtection="1">
      <protection locked="0"/>
    </xf>
    <xf numFmtId="0" fontId="1" fillId="0" borderId="10" xfId="0" applyFont="1" applyBorder="1" applyProtection="1">
      <protection locked="0"/>
    </xf>
    <xf numFmtId="0" fontId="2" fillId="49" borderId="10" xfId="0" applyFont="1" applyFill="1" applyBorder="1" applyProtection="1">
      <protection locked="0"/>
    </xf>
    <xf numFmtId="0" fontId="0" fillId="0" borderId="19" xfId="0" applyBorder="1" applyProtection="1">
      <protection locked="0"/>
    </xf>
    <xf numFmtId="0" fontId="2" fillId="51" borderId="10" xfId="0" applyFont="1" applyFill="1" applyBorder="1" applyProtection="1">
      <protection locked="0"/>
    </xf>
    <xf numFmtId="0" fontId="2" fillId="8" borderId="8" xfId="0" applyFont="1" applyFill="1" applyBorder="1" applyAlignment="1" applyProtection="1">
      <alignment vertical="top"/>
      <protection locked="0"/>
    </xf>
    <xf numFmtId="0" fontId="0" fillId="41" borderId="10" xfId="0" applyFill="1" applyBorder="1" applyProtection="1">
      <protection locked="0"/>
    </xf>
    <xf numFmtId="0" fontId="1" fillId="12" borderId="10" xfId="0" applyFont="1" applyFill="1" applyBorder="1" applyProtection="1">
      <protection locked="0"/>
    </xf>
    <xf numFmtId="0" fontId="0" fillId="0" borderId="21" xfId="0" applyBorder="1" applyProtection="1">
      <protection locked="0"/>
    </xf>
    <xf numFmtId="0" fontId="0" fillId="0" borderId="37" xfId="0" applyBorder="1" applyProtection="1">
      <protection locked="0"/>
    </xf>
    <xf numFmtId="0" fontId="20" fillId="39" borderId="35" xfId="0" applyFont="1" applyFill="1" applyBorder="1" applyAlignment="1" applyProtection="1">
      <alignment vertical="top"/>
      <protection locked="0"/>
    </xf>
    <xf numFmtId="0" fontId="2" fillId="49" borderId="13" xfId="0" applyFont="1" applyFill="1" applyBorder="1" applyProtection="1">
      <protection locked="0"/>
    </xf>
    <xf numFmtId="0" fontId="2" fillId="8" borderId="38" xfId="0" applyFont="1" applyFill="1" applyBorder="1" applyAlignment="1" applyProtection="1">
      <alignment vertical="top"/>
      <protection locked="0"/>
    </xf>
    <xf numFmtId="0" fontId="0" fillId="0" borderId="26" xfId="0" applyBorder="1" applyProtection="1">
      <protection locked="0"/>
    </xf>
    <xf numFmtId="0" fontId="2" fillId="49" borderId="21" xfId="0" applyFont="1" applyFill="1" applyBorder="1" applyProtection="1">
      <protection locked="0"/>
    </xf>
    <xf numFmtId="0" fontId="2" fillId="49" borderId="39" xfId="0" applyFont="1" applyFill="1" applyBorder="1" applyProtection="1">
      <protection locked="0"/>
    </xf>
    <xf numFmtId="0" fontId="2" fillId="20" borderId="40" xfId="0" applyFont="1" applyFill="1" applyBorder="1" applyProtection="1">
      <protection locked="0"/>
    </xf>
    <xf numFmtId="0" fontId="2" fillId="21" borderId="40" xfId="0" applyFont="1" applyFill="1" applyBorder="1" applyProtection="1">
      <protection locked="0"/>
    </xf>
    <xf numFmtId="0" fontId="2" fillId="49" borderId="19" xfId="0" applyFont="1" applyFill="1" applyBorder="1" applyProtection="1">
      <protection locked="0"/>
    </xf>
    <xf numFmtId="0" fontId="2" fillId="49" borderId="26" xfId="0" applyFont="1" applyFill="1" applyBorder="1" applyProtection="1">
      <protection locked="0"/>
    </xf>
    <xf numFmtId="0" fontId="2" fillId="12" borderId="22" xfId="0" applyFont="1" applyFill="1" applyBorder="1" applyProtection="1">
      <protection locked="0"/>
    </xf>
    <xf numFmtId="0" fontId="2" fillId="12" borderId="4" xfId="0" applyFont="1" applyFill="1" applyBorder="1" applyProtection="1">
      <protection locked="0"/>
    </xf>
    <xf numFmtId="0" fontId="1" fillId="0" borderId="13" xfId="0" applyFont="1" applyBorder="1" applyAlignment="1" applyProtection="1">
      <alignment wrapText="1"/>
      <protection locked="0"/>
    </xf>
    <xf numFmtId="0" fontId="2" fillId="12" borderId="22" xfId="0" applyFont="1" applyFill="1" applyBorder="1" applyAlignment="1" applyProtection="1">
      <alignment wrapText="1"/>
      <protection locked="0"/>
    </xf>
    <xf numFmtId="0" fontId="2" fillId="12" borderId="40" xfId="0" applyFont="1" applyFill="1" applyBorder="1" applyProtection="1">
      <protection locked="0"/>
    </xf>
    <xf numFmtId="0" fontId="1" fillId="5" borderId="19" xfId="0" applyFont="1" applyFill="1" applyBorder="1" applyProtection="1">
      <protection locked="0"/>
    </xf>
    <xf numFmtId="0" fontId="12" fillId="23" borderId="22" xfId="0" applyFont="1" applyFill="1" applyBorder="1" applyAlignment="1" applyProtection="1">
      <alignment wrapText="1"/>
      <protection locked="0"/>
    </xf>
    <xf numFmtId="0" fontId="12" fillId="42" borderId="22" xfId="0" applyFont="1" applyFill="1" applyBorder="1" applyProtection="1">
      <protection locked="0"/>
    </xf>
    <xf numFmtId="0" fontId="2" fillId="8" borderId="24" xfId="0" applyFont="1" applyFill="1" applyBorder="1" applyAlignment="1" applyProtection="1">
      <alignment vertical="top" wrapText="1"/>
      <protection locked="0"/>
    </xf>
    <xf numFmtId="0" fontId="2" fillId="8" borderId="22" xfId="0" applyFont="1" applyFill="1" applyBorder="1" applyAlignment="1" applyProtection="1">
      <alignment vertical="top"/>
      <protection locked="0"/>
    </xf>
    <xf numFmtId="0" fontId="12" fillId="8" borderId="22" xfId="0" applyFont="1" applyFill="1" applyBorder="1" applyProtection="1">
      <protection locked="0"/>
    </xf>
    <xf numFmtId="0" fontId="16" fillId="22" borderId="22" xfId="0" applyFont="1" applyFill="1" applyBorder="1" applyProtection="1">
      <protection locked="0"/>
    </xf>
    <xf numFmtId="0" fontId="11" fillId="5" borderId="22" xfId="0" applyFont="1" applyFill="1" applyBorder="1" applyAlignment="1" applyProtection="1">
      <alignment vertical="top" wrapText="1"/>
      <protection locked="0"/>
    </xf>
    <xf numFmtId="164" fontId="2" fillId="10" borderId="7" xfId="0" applyNumberFormat="1" applyFont="1" applyFill="1" applyBorder="1" applyAlignment="1">
      <alignment horizontal="left"/>
    </xf>
    <xf numFmtId="164" fontId="12" fillId="7" borderId="22" xfId="0" applyNumberFormat="1" applyFont="1" applyFill="1" applyBorder="1" applyAlignment="1">
      <alignment horizontal="left"/>
    </xf>
    <xf numFmtId="164" fontId="2" fillId="5" borderId="28" xfId="0" applyNumberFormat="1" applyFont="1" applyFill="1" applyBorder="1" applyAlignment="1">
      <alignment horizontal="left"/>
    </xf>
    <xf numFmtId="164" fontId="0" fillId="29" borderId="17" xfId="0" applyNumberFormat="1" applyFill="1" applyBorder="1" applyProtection="1">
      <protection locked="0"/>
    </xf>
    <xf numFmtId="0" fontId="0" fillId="29" borderId="17" xfId="0" applyFill="1" applyBorder="1" applyProtection="1">
      <protection locked="0"/>
    </xf>
    <xf numFmtId="0" fontId="0" fillId="29" borderId="10" xfId="0" applyFill="1" applyBorder="1" applyProtection="1">
      <protection locked="0"/>
    </xf>
    <xf numFmtId="0" fontId="0" fillId="24" borderId="0" xfId="0" applyFill="1" applyProtection="1">
      <protection locked="0"/>
    </xf>
    <xf numFmtId="0" fontId="0" fillId="29" borderId="19" xfId="0" applyFill="1" applyBorder="1" applyProtection="1">
      <protection locked="0"/>
    </xf>
    <xf numFmtId="164" fontId="14" fillId="40" borderId="28" xfId="0" applyNumberFormat="1" applyFont="1" applyFill="1" applyBorder="1" applyAlignment="1" applyProtection="1">
      <alignment horizontal="left" wrapText="1"/>
      <protection locked="0"/>
    </xf>
    <xf numFmtId="164" fontId="0" fillId="0" borderId="13" xfId="0" applyNumberFormat="1" applyBorder="1" applyProtection="1">
      <protection locked="0"/>
    </xf>
    <xf numFmtId="0" fontId="0" fillId="40" borderId="13" xfId="0" applyFill="1" applyBorder="1" applyProtection="1">
      <protection locked="0"/>
    </xf>
    <xf numFmtId="164" fontId="0" fillId="0" borderId="26" xfId="0" applyNumberFormat="1" applyBorder="1" applyProtection="1">
      <protection locked="0"/>
    </xf>
    <xf numFmtId="0" fontId="0" fillId="40" borderId="10" xfId="0" applyFill="1" applyBorder="1" applyProtection="1">
      <protection locked="0"/>
    </xf>
    <xf numFmtId="164" fontId="14" fillId="26" borderId="22" xfId="0" applyNumberFormat="1" applyFont="1" applyFill="1" applyBorder="1" applyAlignment="1">
      <alignment horizontal="left" vertical="top"/>
    </xf>
    <xf numFmtId="0" fontId="17" fillId="0" borderId="0" xfId="0" applyFont="1" applyAlignment="1" applyProtection="1">
      <alignment wrapText="1"/>
      <protection locked="0"/>
    </xf>
    <xf numFmtId="0" fontId="21" fillId="39" borderId="22" xfId="0" applyFont="1" applyFill="1" applyBorder="1" applyProtection="1">
      <protection locked="0"/>
    </xf>
    <xf numFmtId="164" fontId="13" fillId="5" borderId="13" xfId="0" applyNumberFormat="1" applyFont="1" applyFill="1" applyBorder="1" applyAlignment="1" applyProtection="1">
      <alignment horizontal="right"/>
      <protection locked="0"/>
    </xf>
    <xf numFmtId="164" fontId="11" fillId="30" borderId="10" xfId="0" applyNumberFormat="1" applyFont="1" applyFill="1" applyBorder="1" applyProtection="1">
      <protection locked="0"/>
    </xf>
    <xf numFmtId="164" fontId="13" fillId="0" borderId="10" xfId="0" applyNumberFormat="1" applyFont="1" applyBorder="1" applyProtection="1">
      <protection locked="0"/>
    </xf>
    <xf numFmtId="164" fontId="11" fillId="5" borderId="10" xfId="0" applyNumberFormat="1" applyFont="1" applyFill="1" applyBorder="1" applyProtection="1">
      <protection locked="0"/>
    </xf>
    <xf numFmtId="164" fontId="11" fillId="0" borderId="10" xfId="0" applyNumberFormat="1" applyFont="1" applyBorder="1" applyProtection="1">
      <protection locked="0"/>
    </xf>
    <xf numFmtId="164" fontId="11" fillId="19" borderId="10" xfId="0" applyNumberFormat="1" applyFont="1" applyFill="1" applyBorder="1" applyProtection="1">
      <protection locked="0"/>
    </xf>
    <xf numFmtId="164" fontId="13" fillId="29" borderId="10" xfId="0" applyNumberFormat="1" applyFont="1" applyFill="1" applyBorder="1" applyProtection="1">
      <protection locked="0"/>
    </xf>
    <xf numFmtId="164" fontId="11" fillId="18" borderId="10" xfId="0" applyNumberFormat="1" applyFont="1" applyFill="1" applyBorder="1" applyProtection="1">
      <protection locked="0"/>
    </xf>
    <xf numFmtId="0" fontId="12" fillId="52" borderId="22" xfId="0" applyFont="1" applyFill="1" applyBorder="1" applyAlignment="1" applyProtection="1">
      <alignment horizontal="center" vertical="center" wrapText="1"/>
      <protection locked="0"/>
    </xf>
    <xf numFmtId="164" fontId="11" fillId="13" borderId="22" xfId="0" applyNumberFormat="1" applyFont="1" applyFill="1" applyBorder="1" applyAlignment="1" applyProtection="1">
      <alignment horizontal="left" vertical="top" wrapText="1"/>
      <protection locked="0"/>
    </xf>
    <xf numFmtId="164" fontId="2" fillId="13" borderId="31" xfId="0" applyNumberFormat="1" applyFont="1" applyFill="1" applyBorder="1" applyAlignment="1" applyProtection="1">
      <alignment horizontal="center" vertical="center" wrapText="1"/>
      <protection locked="0"/>
    </xf>
    <xf numFmtId="164" fontId="2" fillId="13" borderId="15" xfId="0" applyNumberFormat="1" applyFont="1" applyFill="1" applyBorder="1" applyAlignment="1" applyProtection="1">
      <alignment horizontal="center" vertical="center" wrapText="1"/>
      <protection locked="0"/>
    </xf>
    <xf numFmtId="164" fontId="0" fillId="0" borderId="16" xfId="0" applyNumberFormat="1" applyBorder="1" applyProtection="1">
      <protection locked="0"/>
    </xf>
    <xf numFmtId="0" fontId="14" fillId="16" borderId="41" xfId="0" applyFont="1" applyFill="1" applyBorder="1" applyAlignment="1" applyProtection="1">
      <alignment vertical="top" wrapText="1"/>
      <protection locked="0"/>
    </xf>
    <xf numFmtId="0" fontId="14" fillId="53" borderId="6" xfId="0" applyFont="1" applyFill="1" applyBorder="1" applyAlignment="1" applyProtection="1">
      <alignment horizontal="left" vertical="top" wrapText="1"/>
      <protection locked="0"/>
    </xf>
    <xf numFmtId="164" fontId="14" fillId="0" borderId="22" xfId="0" applyNumberFormat="1" applyFont="1" applyBorder="1" applyAlignment="1">
      <alignment vertical="center"/>
    </xf>
    <xf numFmtId="164" fontId="14" fillId="0" borderId="0" xfId="0" applyNumberFormat="1" applyFont="1" applyAlignment="1">
      <alignment vertical="center"/>
    </xf>
    <xf numFmtId="164" fontId="14" fillId="0" borderId="6" xfId="0" applyNumberFormat="1" applyFont="1" applyBorder="1" applyAlignment="1">
      <alignment vertical="center"/>
    </xf>
    <xf numFmtId="0" fontId="18" fillId="26" borderId="22" xfId="0" applyFont="1" applyFill="1" applyBorder="1" applyAlignment="1" applyProtection="1">
      <alignment vertical="top" wrapText="1"/>
      <protection locked="0"/>
    </xf>
    <xf numFmtId="0" fontId="12" fillId="8" borderId="22" xfId="0" applyFont="1" applyFill="1" applyBorder="1" applyAlignment="1" applyProtection="1">
      <alignment wrapText="1"/>
      <protection locked="0"/>
    </xf>
    <xf numFmtId="164" fontId="2" fillId="54" borderId="4" xfId="0" applyNumberFormat="1" applyFont="1" applyFill="1" applyBorder="1" applyAlignment="1">
      <alignment horizontal="left"/>
    </xf>
    <xf numFmtId="0" fontId="12" fillId="49" borderId="23" xfId="0" applyFont="1" applyFill="1" applyBorder="1" applyProtection="1">
      <protection locked="0"/>
    </xf>
    <xf numFmtId="0" fontId="0" fillId="0" borderId="0" xfId="0" applyBorder="1" applyProtection="1">
      <protection locked="0"/>
    </xf>
    <xf numFmtId="0" fontId="0" fillId="41" borderId="17" xfId="0" applyFill="1" applyBorder="1" applyProtection="1">
      <protection locked="0"/>
    </xf>
    <xf numFmtId="0" fontId="0" fillId="41" borderId="13" xfId="0" applyFill="1" applyBorder="1" applyProtection="1">
      <protection locked="0"/>
    </xf>
    <xf numFmtId="0" fontId="12" fillId="49" borderId="18" xfId="0" applyFont="1" applyFill="1" applyBorder="1" applyProtection="1">
      <protection locked="0"/>
    </xf>
    <xf numFmtId="0" fontId="12" fillId="55" borderId="22" xfId="0" applyFont="1" applyFill="1" applyBorder="1" applyProtection="1">
      <protection locked="0"/>
    </xf>
    <xf numFmtId="0" fontId="20" fillId="39" borderId="10" xfId="0" applyFont="1" applyFill="1" applyBorder="1" applyAlignment="1" applyProtection="1">
      <alignment vertical="top" wrapText="1"/>
      <protection locked="0"/>
    </xf>
    <xf numFmtId="0" fontId="20" fillId="39" borderId="21" xfId="0" applyFont="1" applyFill="1" applyBorder="1" applyAlignment="1" applyProtection="1">
      <alignment vertical="top" wrapText="1"/>
      <protection locked="0"/>
    </xf>
    <xf numFmtId="0" fontId="20" fillId="39" borderId="19" xfId="0" applyFont="1" applyFill="1" applyBorder="1" applyAlignment="1" applyProtection="1">
      <alignment vertical="top" wrapText="1"/>
      <protection locked="0"/>
    </xf>
    <xf numFmtId="0" fontId="0" fillId="39" borderId="10" xfId="0" applyFill="1" applyBorder="1" applyProtection="1">
      <protection locked="0"/>
    </xf>
    <xf numFmtId="0" fontId="20" fillId="39" borderId="10" xfId="0" applyFont="1" applyFill="1" applyBorder="1" applyAlignment="1" applyProtection="1">
      <alignment wrapText="1"/>
      <protection locked="0"/>
    </xf>
    <xf numFmtId="0" fontId="20" fillId="39" borderId="39" xfId="0" applyFont="1" applyFill="1" applyBorder="1" applyAlignment="1" applyProtection="1">
      <alignment wrapText="1"/>
      <protection locked="0"/>
    </xf>
    <xf numFmtId="0" fontId="20" fillId="39" borderId="13" xfId="0" applyFont="1" applyFill="1" applyBorder="1" applyAlignment="1" applyProtection="1">
      <alignment wrapText="1"/>
      <protection locked="0"/>
    </xf>
    <xf numFmtId="0" fontId="20" fillId="39" borderId="26" xfId="0" applyFont="1" applyFill="1" applyBorder="1" applyAlignment="1" applyProtection="1">
      <alignment wrapText="1"/>
      <protection locked="0"/>
    </xf>
    <xf numFmtId="0" fontId="20" fillId="39" borderId="36" xfId="0" applyFont="1" applyFill="1" applyBorder="1" applyAlignment="1" applyProtection="1">
      <alignment vertical="top"/>
      <protection locked="0"/>
    </xf>
    <xf numFmtId="0" fontId="20" fillId="39" borderId="41" xfId="0" applyFont="1" applyFill="1" applyBorder="1" applyAlignment="1" applyProtection="1">
      <alignment vertical="top"/>
      <protection locked="0"/>
    </xf>
    <xf numFmtId="0" fontId="2" fillId="43" borderId="19" xfId="0" applyFont="1" applyFill="1" applyBorder="1" applyProtection="1">
      <protection locked="0"/>
    </xf>
    <xf numFmtId="0" fontId="2" fillId="43" borderId="21" xfId="0" applyFont="1" applyFill="1" applyBorder="1" applyProtection="1">
      <protection locked="0"/>
    </xf>
    <xf numFmtId="0" fontId="2" fillId="43" borderId="10" xfId="0" applyFont="1" applyFill="1" applyBorder="1" applyProtection="1">
      <protection locked="0"/>
    </xf>
    <xf numFmtId="0" fontId="0" fillId="39" borderId="0" xfId="0" applyFill="1" applyProtection="1">
      <protection locked="0"/>
    </xf>
    <xf numFmtId="0" fontId="16" fillId="43" borderId="22" xfId="0" applyFont="1" applyFill="1" applyBorder="1" applyAlignment="1" applyProtection="1">
      <alignment vertical="top"/>
      <protection locked="0"/>
    </xf>
    <xf numFmtId="0" fontId="14" fillId="39" borderId="10" xfId="0" applyFont="1" applyFill="1" applyBorder="1" applyAlignment="1" applyProtection="1">
      <alignment horizontal="right" vertical="top" wrapText="1"/>
      <protection locked="0"/>
    </xf>
    <xf numFmtId="0" fontId="14" fillId="39" borderId="10" xfId="0" applyFont="1" applyFill="1" applyBorder="1" applyAlignment="1" applyProtection="1">
      <alignment horizontal="right"/>
      <protection locked="0"/>
    </xf>
    <xf numFmtId="0" fontId="12" fillId="43" borderId="10" xfId="0" applyFont="1" applyFill="1" applyBorder="1" applyAlignment="1" applyProtection="1">
      <alignment horizontal="right"/>
      <protection locked="0"/>
    </xf>
    <xf numFmtId="0" fontId="14" fillId="39" borderId="0" xfId="0" applyFont="1" applyFill="1" applyAlignment="1" applyProtection="1">
      <alignment horizontal="right"/>
      <protection locked="0"/>
    </xf>
    <xf numFmtId="164" fontId="12" fillId="17" borderId="6" xfId="0" applyNumberFormat="1" applyFont="1" applyFill="1" applyBorder="1" applyAlignment="1" applyProtection="1">
      <alignment vertical="top"/>
      <protection locked="0"/>
    </xf>
    <xf numFmtId="164" fontId="0" fillId="0" borderId="0" xfId="0" applyNumberFormat="1" applyBorder="1" applyProtection="1">
      <protection locked="0"/>
    </xf>
    <xf numFmtId="164" fontId="0" fillId="39" borderId="13" xfId="0" applyNumberFormat="1" applyFill="1" applyBorder="1" applyProtection="1"/>
    <xf numFmtId="164" fontId="0" fillId="39" borderId="10" xfId="0" applyNumberFormat="1" applyFill="1" applyBorder="1" applyProtection="1"/>
    <xf numFmtId="164" fontId="0" fillId="39" borderId="0" xfId="0" applyNumberFormat="1" applyFill="1" applyProtection="1"/>
    <xf numFmtId="0" fontId="25" fillId="8" borderId="22" xfId="0" applyFont="1" applyFill="1" applyBorder="1" applyAlignment="1" applyProtection="1">
      <alignment vertical="top" wrapText="1"/>
      <protection locked="0"/>
    </xf>
    <xf numFmtId="0" fontId="1" fillId="5" borderId="10" xfId="0" applyFont="1" applyFill="1" applyBorder="1" applyAlignment="1">
      <alignment wrapText="1"/>
    </xf>
    <xf numFmtId="164" fontId="14" fillId="29" borderId="27" xfId="0" applyNumberFormat="1" applyFont="1" applyFill="1" applyBorder="1"/>
    <xf numFmtId="164" fontId="14" fillId="40" borderId="28" xfId="0" applyNumberFormat="1" applyFont="1" applyFill="1" applyBorder="1" applyAlignment="1">
      <alignment horizontal="left" vertical="top"/>
    </xf>
    <xf numFmtId="0" fontId="12" fillId="28" borderId="29" xfId="0" applyFont="1" applyFill="1" applyBorder="1" applyAlignment="1" applyProtection="1">
      <alignment vertical="top" wrapText="1"/>
      <protection locked="0"/>
    </xf>
    <xf numFmtId="164" fontId="12" fillId="28" borderId="29" xfId="0" applyNumberFormat="1" applyFont="1" applyFill="1" applyBorder="1" applyAlignment="1" applyProtection="1">
      <alignment horizontal="left" vertical="top" wrapText="1"/>
      <protection locked="0"/>
    </xf>
    <xf numFmtId="0" fontId="14" fillId="31" borderId="29" xfId="0" applyFont="1" applyFill="1" applyBorder="1" applyAlignment="1" applyProtection="1">
      <alignment horizontal="left" vertical="top" wrapText="1"/>
      <protection locked="0"/>
    </xf>
    <xf numFmtId="164" fontId="12" fillId="32" borderId="29" xfId="0" applyNumberFormat="1" applyFont="1" applyFill="1" applyBorder="1" applyAlignment="1" applyProtection="1">
      <alignment horizontal="left" vertical="top" wrapText="1"/>
      <protection locked="0"/>
    </xf>
    <xf numFmtId="0" fontId="14" fillId="37" borderId="29" xfId="0" applyFont="1" applyFill="1" applyBorder="1" applyAlignment="1" applyProtection="1">
      <alignment vertical="top" wrapText="1"/>
      <protection locked="0"/>
    </xf>
    <xf numFmtId="164" fontId="14" fillId="37" borderId="45" xfId="0" applyNumberFormat="1" applyFont="1" applyFill="1" applyBorder="1" applyAlignment="1" applyProtection="1">
      <alignment horizontal="left" vertical="top" wrapText="1"/>
      <protection locked="0"/>
    </xf>
    <xf numFmtId="0" fontId="14" fillId="40" borderId="46" xfId="0" applyFont="1" applyFill="1" applyBorder="1" applyAlignment="1" applyProtection="1">
      <alignment vertical="top"/>
      <protection locked="0"/>
    </xf>
    <xf numFmtId="0" fontId="14" fillId="27" borderId="22" xfId="0" applyFont="1" applyFill="1" applyBorder="1" applyAlignment="1" applyProtection="1">
      <alignment vertical="top" wrapText="1"/>
      <protection locked="0"/>
    </xf>
    <xf numFmtId="164" fontId="14" fillId="27" borderId="22" xfId="0" applyNumberFormat="1" applyFont="1" applyFill="1" applyBorder="1" applyAlignment="1">
      <alignment horizontal="left" vertical="top"/>
    </xf>
    <xf numFmtId="0" fontId="14" fillId="32" borderId="22" xfId="0" applyFont="1" applyFill="1" applyBorder="1" applyAlignment="1" applyProtection="1">
      <alignment vertical="top"/>
      <protection locked="0"/>
    </xf>
    <xf numFmtId="164" fontId="14" fillId="32" borderId="22" xfId="0" applyNumberFormat="1" applyFont="1" applyFill="1" applyBorder="1" applyAlignment="1">
      <alignment horizontal="left" vertical="top"/>
    </xf>
    <xf numFmtId="0" fontId="14" fillId="37" borderId="22" xfId="0" applyFont="1" applyFill="1" applyBorder="1" applyAlignment="1" applyProtection="1">
      <alignment vertical="top"/>
      <protection locked="0"/>
    </xf>
    <xf numFmtId="164" fontId="14" fillId="37" borderId="22" xfId="0" applyNumberFormat="1" applyFont="1" applyFill="1" applyBorder="1" applyAlignment="1">
      <alignment horizontal="left" vertical="top"/>
    </xf>
    <xf numFmtId="0" fontId="12" fillId="8" borderId="27" xfId="0" applyFont="1" applyFill="1" applyBorder="1" applyAlignment="1" applyProtection="1">
      <alignment vertical="top"/>
      <protection locked="0"/>
    </xf>
    <xf numFmtId="0" fontId="2" fillId="10" borderId="27" xfId="0" applyFont="1" applyFill="1" applyBorder="1" applyAlignment="1" applyProtection="1">
      <alignment vertical="top"/>
      <protection locked="0"/>
    </xf>
    <xf numFmtId="164" fontId="2" fillId="10" borderId="27" xfId="0" applyNumberFormat="1" applyFont="1" applyFill="1" applyBorder="1"/>
    <xf numFmtId="0" fontId="12" fillId="50" borderId="47" xfId="0" applyFont="1" applyFill="1" applyBorder="1" applyAlignment="1" applyProtection="1">
      <alignment vertical="top" wrapText="1"/>
      <protection locked="0"/>
    </xf>
    <xf numFmtId="164" fontId="14" fillId="29" borderId="36" xfId="0" applyNumberFormat="1" applyFont="1" applyFill="1" applyBorder="1"/>
    <xf numFmtId="0" fontId="0" fillId="29" borderId="13" xfId="0" applyFill="1" applyBorder="1" applyProtection="1">
      <protection locked="0"/>
    </xf>
    <xf numFmtId="164" fontId="0" fillId="29" borderId="13" xfId="0" applyNumberFormat="1" applyFill="1" applyBorder="1"/>
    <xf numFmtId="0" fontId="12" fillId="9" borderId="22" xfId="0" applyFont="1" applyFill="1" applyBorder="1" applyAlignment="1" applyProtection="1">
      <alignment vertical="top" wrapText="1"/>
      <protection locked="0"/>
    </xf>
    <xf numFmtId="164" fontId="14" fillId="29" borderId="22" xfId="0" applyNumberFormat="1" applyFont="1" applyFill="1" applyBorder="1"/>
    <xf numFmtId="0" fontId="12" fillId="2" borderId="22" xfId="0" applyFont="1" applyFill="1" applyBorder="1" applyAlignment="1" applyProtection="1">
      <alignment vertical="top"/>
      <protection locked="0"/>
    </xf>
    <xf numFmtId="164" fontId="2" fillId="2" borderId="22" xfId="0" applyNumberFormat="1" applyFont="1" applyFill="1" applyBorder="1"/>
    <xf numFmtId="0" fontId="26" fillId="39" borderId="0" xfId="0" applyFont="1" applyFill="1" applyAlignment="1" applyProtection="1">
      <alignment vertical="center"/>
      <protection locked="0"/>
    </xf>
    <xf numFmtId="0" fontId="0" fillId="0" borderId="48" xfId="0" applyBorder="1" applyProtection="1">
      <protection locked="0"/>
    </xf>
    <xf numFmtId="0" fontId="0" fillId="41" borderId="49" xfId="0" applyFill="1" applyBorder="1" applyProtection="1">
      <protection locked="0"/>
    </xf>
    <xf numFmtId="164" fontId="0" fillId="0" borderId="48" xfId="0" applyNumberFormat="1" applyBorder="1" applyProtection="1">
      <protection locked="0"/>
    </xf>
    <xf numFmtId="0" fontId="12" fillId="49" borderId="10" xfId="0" applyFont="1" applyFill="1" applyBorder="1" applyProtection="1">
      <protection locked="0"/>
    </xf>
    <xf numFmtId="0" fontId="11" fillId="0" borderId="10" xfId="0" applyFont="1" applyBorder="1" applyProtection="1">
      <protection locked="0"/>
    </xf>
    <xf numFmtId="0" fontId="13" fillId="0" borderId="10" xfId="0" applyFont="1" applyBorder="1" applyProtection="1">
      <protection locked="0"/>
    </xf>
    <xf numFmtId="0" fontId="13" fillId="16" borderId="21" xfId="0" applyFont="1" applyFill="1" applyBorder="1" applyAlignment="1">
      <alignment vertical="top" wrapText="1"/>
    </xf>
    <xf numFmtId="0" fontId="13" fillId="16" borderId="19" xfId="0" applyFont="1" applyFill="1" applyBorder="1" applyAlignment="1">
      <alignment vertical="top" wrapText="1"/>
    </xf>
    <xf numFmtId="0" fontId="1" fillId="0" borderId="5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22" fillId="47" borderId="22" xfId="0" applyFont="1" applyFill="1" applyBorder="1" applyAlignment="1">
      <alignment vertical="top"/>
    </xf>
    <xf numFmtId="0" fontId="13" fillId="0" borderId="33" xfId="0" applyFont="1" applyBorder="1" applyAlignment="1" applyProtection="1">
      <alignment vertical="top" wrapText="1"/>
      <protection locked="0"/>
    </xf>
    <xf numFmtId="0" fontId="13" fillId="0" borderId="34" xfId="0" applyFont="1" applyBorder="1" applyAlignment="1" applyProtection="1">
      <alignment vertical="top" wrapText="1"/>
      <protection locked="0"/>
    </xf>
    <xf numFmtId="0" fontId="0" fillId="0" borderId="3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3" fillId="29" borderId="23" xfId="0" applyFont="1" applyFill="1" applyBorder="1" applyAlignment="1" applyProtection="1">
      <alignment horizontal="left" vertical="top" wrapText="1"/>
      <protection locked="0"/>
    </xf>
    <xf numFmtId="0" fontId="23" fillId="29" borderId="50" xfId="0" applyFont="1" applyFill="1" applyBorder="1" applyAlignment="1" applyProtection="1">
      <alignment horizontal="left" vertical="top" wrapText="1"/>
      <protection locked="0"/>
    </xf>
    <xf numFmtId="0" fontId="23" fillId="29" borderId="37" xfId="0" applyFont="1" applyFill="1" applyBorder="1" applyAlignment="1" applyProtection="1">
      <alignment horizontal="left" vertical="top" wrapText="1"/>
      <protection locked="0"/>
    </xf>
    <xf numFmtId="0" fontId="19" fillId="29" borderId="51" xfId="0" applyFont="1" applyFill="1" applyBorder="1" applyAlignment="1" applyProtection="1">
      <alignment horizontal="left" vertical="top" wrapText="1"/>
      <protection locked="0"/>
    </xf>
    <xf numFmtId="0" fontId="19" fillId="29" borderId="52" xfId="0" applyFont="1" applyFill="1" applyBorder="1" applyAlignment="1" applyProtection="1">
      <alignment horizontal="left" vertical="top" wrapText="1"/>
      <protection locked="0"/>
    </xf>
    <xf numFmtId="0" fontId="11" fillId="49" borderId="0" xfId="0" applyFont="1" applyFill="1" applyAlignment="1" applyProtection="1">
      <alignment horizontal="left" vertical="top" wrapText="1"/>
      <protection locked="0"/>
    </xf>
    <xf numFmtId="0" fontId="11" fillId="49" borderId="30" xfId="0" applyFont="1" applyFill="1" applyBorder="1" applyAlignment="1" applyProtection="1">
      <alignment horizontal="left" vertical="top" wrapText="1"/>
      <protection locked="0"/>
    </xf>
    <xf numFmtId="0" fontId="24" fillId="5" borderId="42" xfId="0" applyFont="1" applyFill="1" applyBorder="1" applyAlignment="1" applyProtection="1">
      <alignment horizontal="left" vertical="top" wrapText="1"/>
      <protection locked="0"/>
    </xf>
    <xf numFmtId="0" fontId="2" fillId="5" borderId="37" xfId="0" applyFont="1" applyFill="1" applyBorder="1" applyAlignment="1" applyProtection="1">
      <alignment horizontal="left" vertical="top" wrapText="1"/>
      <protection locked="0"/>
    </xf>
    <xf numFmtId="0" fontId="2" fillId="5" borderId="36" xfId="0" applyFont="1" applyFill="1" applyBorder="1" applyAlignment="1" applyProtection="1">
      <alignment horizontal="left" vertical="top" wrapText="1"/>
      <protection locked="0"/>
    </xf>
    <xf numFmtId="0" fontId="2" fillId="5" borderId="43" xfId="0" applyFont="1" applyFill="1" applyBorder="1" applyAlignment="1" applyProtection="1">
      <alignment horizontal="left" vertical="top" wrapText="1"/>
      <protection locked="0"/>
    </xf>
    <xf numFmtId="0" fontId="2" fillId="5" borderId="44" xfId="0" applyFont="1" applyFill="1" applyBorder="1" applyAlignment="1" applyProtection="1">
      <alignment horizontal="left" vertical="top" wrapText="1"/>
      <protection locked="0"/>
    </xf>
    <xf numFmtId="0" fontId="2" fillId="5" borderId="26" xfId="0" applyFont="1" applyFill="1" applyBorder="1" applyAlignment="1" applyProtection="1">
      <alignment horizontal="left" vertical="top" wrapText="1"/>
      <protection locked="0"/>
    </xf>
    <xf numFmtId="0" fontId="7" fillId="40" borderId="22" xfId="0" applyFont="1" applyFill="1" applyBorder="1" applyAlignment="1" applyProtection="1">
      <alignment vertical="top" wrapText="1"/>
      <protection locked="0"/>
    </xf>
  </cellXfs>
  <cellStyles count="1">
    <cellStyle name="Normaali" xfId="0" builtinId="0"/>
  </cellStyles>
  <dxfs count="0"/>
  <tableStyles count="0" defaultTableStyle="TableStyleMedium2" defaultPivotStyle="PivotStyleLight16"/>
  <colors>
    <mruColors>
      <color rgb="FFE5ABFF"/>
      <color rgb="FFCCCCFF"/>
      <color rgb="FFA3E5FF"/>
      <color rgb="FFCCFF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6D7A8"/>
    <outlinePr summaryBelow="0" summaryRight="0"/>
  </sheetPr>
  <dimension ref="A1:D996"/>
  <sheetViews>
    <sheetView workbookViewId="0">
      <selection activeCell="F1" sqref="F1"/>
    </sheetView>
  </sheetViews>
  <sheetFormatPr defaultColWidth="14.44140625" defaultRowHeight="15.75" customHeight="1"/>
  <cols>
    <col min="1" max="1" width="43.109375" customWidth="1"/>
    <col min="2" max="2" width="21.44140625" customWidth="1"/>
    <col min="3" max="3" width="29.5546875" customWidth="1"/>
    <col min="4" max="4" width="48.6640625" customWidth="1"/>
  </cols>
  <sheetData>
    <row r="1" spans="1:4" ht="65.400000000000006" customHeight="1">
      <c r="A1" s="1" t="s">
        <v>121</v>
      </c>
      <c r="B1" s="2"/>
      <c r="C1" s="2"/>
      <c r="D1" s="3" t="s">
        <v>0</v>
      </c>
    </row>
    <row r="2" spans="1:4" ht="13.2">
      <c r="A2" s="4" t="s">
        <v>1</v>
      </c>
      <c r="B2" s="5" t="s">
        <v>2</v>
      </c>
      <c r="C2" s="5" t="s">
        <v>3</v>
      </c>
      <c r="D2" s="6" t="s">
        <v>4</v>
      </c>
    </row>
    <row r="3" spans="1:4" ht="13.8">
      <c r="A3" s="13" t="s">
        <v>5</v>
      </c>
      <c r="D3" s="7"/>
    </row>
    <row r="4" spans="1:4" ht="13.2">
      <c r="A4" s="8"/>
    </row>
    <row r="5" spans="1:4" ht="13.2">
      <c r="A5" s="8"/>
    </row>
    <row r="6" spans="1:4" ht="13.2">
      <c r="A6" s="8"/>
    </row>
    <row r="7" spans="1:4" ht="13.2">
      <c r="A7" s="8"/>
    </row>
    <row r="8" spans="1:4" ht="13.2">
      <c r="A8" s="8"/>
    </row>
    <row r="9" spans="1:4" ht="13.2">
      <c r="A9" s="13" t="s">
        <v>6</v>
      </c>
    </row>
    <row r="10" spans="1:4" ht="13.2">
      <c r="A10" s="8"/>
    </row>
    <row r="11" spans="1:4" ht="13.2">
      <c r="A11" s="8"/>
    </row>
    <row r="12" spans="1:4" ht="13.2">
      <c r="A12" s="8"/>
    </row>
    <row r="13" spans="1:4" ht="13.2">
      <c r="A13" s="8"/>
    </row>
    <row r="14" spans="1:4" ht="13.2">
      <c r="A14" s="8"/>
    </row>
    <row r="15" spans="1:4" ht="34.950000000000003" customHeight="1">
      <c r="A15" s="13" t="s">
        <v>7</v>
      </c>
    </row>
    <row r="16" spans="1:4" ht="13.2">
      <c r="A16" s="8"/>
    </row>
    <row r="17" spans="1:1" ht="13.2">
      <c r="A17" s="8"/>
    </row>
    <row r="18" spans="1:1" ht="13.2">
      <c r="A18" s="8"/>
    </row>
    <row r="19" spans="1:1" ht="13.2">
      <c r="A19" s="8"/>
    </row>
    <row r="20" spans="1:1" ht="13.2">
      <c r="A20" s="8"/>
    </row>
    <row r="21" spans="1:1" ht="13.2">
      <c r="A21" s="8"/>
    </row>
    <row r="22" spans="1:1" ht="13.2">
      <c r="A22" s="8"/>
    </row>
    <row r="23" spans="1:1" ht="13.2">
      <c r="A23" s="9"/>
    </row>
    <row r="24" spans="1:1" ht="13.2">
      <c r="A24" s="9"/>
    </row>
    <row r="25" spans="1:1" ht="13.2">
      <c r="A25" s="9"/>
    </row>
    <row r="26" spans="1:1" ht="13.2">
      <c r="A26" s="9"/>
    </row>
    <row r="27" spans="1:1" ht="13.2">
      <c r="A27" s="9"/>
    </row>
    <row r="28" spans="1:1" ht="13.2">
      <c r="A28" s="9"/>
    </row>
    <row r="29" spans="1:1" ht="13.2">
      <c r="A29" s="9"/>
    </row>
    <row r="30" spans="1:1" ht="13.2">
      <c r="A30" s="9"/>
    </row>
    <row r="31" spans="1:1" ht="13.2">
      <c r="A31" s="9"/>
    </row>
    <row r="32" spans="1:1" ht="13.2">
      <c r="A32" s="9"/>
    </row>
    <row r="33" spans="1:1" ht="13.2">
      <c r="A33" s="9"/>
    </row>
    <row r="34" spans="1:1" ht="13.2">
      <c r="A34" s="9"/>
    </row>
    <row r="35" spans="1:1" ht="13.2">
      <c r="A35" s="9"/>
    </row>
    <row r="36" spans="1:1" ht="13.2">
      <c r="A36" s="9"/>
    </row>
    <row r="37" spans="1:1" ht="13.2">
      <c r="A37" s="9"/>
    </row>
    <row r="38" spans="1:1" ht="13.2">
      <c r="A38" s="9"/>
    </row>
    <row r="39" spans="1:1" ht="13.2">
      <c r="A39" s="9"/>
    </row>
    <row r="40" spans="1:1" ht="13.2">
      <c r="A40" s="9"/>
    </row>
    <row r="41" spans="1:1" ht="13.2">
      <c r="A41" s="9"/>
    </row>
    <row r="42" spans="1:1" ht="13.2">
      <c r="A42" s="9"/>
    </row>
    <row r="43" spans="1:1" ht="13.2">
      <c r="A43" s="9"/>
    </row>
    <row r="44" spans="1:1" ht="13.2">
      <c r="A44" s="9"/>
    </row>
    <row r="45" spans="1:1" ht="13.2">
      <c r="A45" s="9"/>
    </row>
    <row r="46" spans="1:1" ht="13.2">
      <c r="A46" s="9"/>
    </row>
    <row r="47" spans="1:1" ht="13.2">
      <c r="A47" s="9"/>
    </row>
    <row r="48" spans="1:1" ht="13.2">
      <c r="A48" s="9"/>
    </row>
    <row r="49" spans="1:1" ht="13.2">
      <c r="A49" s="9"/>
    </row>
    <row r="50" spans="1:1" ht="13.2">
      <c r="A50" s="9"/>
    </row>
    <row r="51" spans="1:1" ht="13.2">
      <c r="A51" s="9"/>
    </row>
    <row r="52" spans="1:1" ht="13.2">
      <c r="A52" s="9"/>
    </row>
    <row r="53" spans="1:1" ht="13.2">
      <c r="A53" s="9"/>
    </row>
    <row r="54" spans="1:1" ht="13.2">
      <c r="A54" s="9"/>
    </row>
    <row r="55" spans="1:1" ht="13.2">
      <c r="A55" s="9"/>
    </row>
    <row r="56" spans="1:1" ht="13.2">
      <c r="A56" s="9"/>
    </row>
    <row r="57" spans="1:1" ht="13.2">
      <c r="A57" s="9"/>
    </row>
    <row r="58" spans="1:1" ht="13.2">
      <c r="A58" s="9"/>
    </row>
    <row r="59" spans="1:1" ht="13.2">
      <c r="A59" s="9"/>
    </row>
    <row r="60" spans="1:1" ht="13.2">
      <c r="A60" s="9"/>
    </row>
    <row r="61" spans="1:1" ht="13.2">
      <c r="A61" s="9"/>
    </row>
    <row r="62" spans="1:1" ht="13.2">
      <c r="A62" s="9"/>
    </row>
    <row r="63" spans="1:1" ht="13.2">
      <c r="A63" s="9"/>
    </row>
    <row r="64" spans="1:1" ht="13.2">
      <c r="A64" s="9"/>
    </row>
    <row r="65" spans="1:1" ht="13.2">
      <c r="A65" s="9"/>
    </row>
    <row r="66" spans="1:1" ht="13.2">
      <c r="A66" s="9"/>
    </row>
    <row r="67" spans="1:1" ht="13.2">
      <c r="A67" s="9"/>
    </row>
    <row r="68" spans="1:1" ht="13.2">
      <c r="A68" s="9"/>
    </row>
    <row r="69" spans="1:1" ht="13.2">
      <c r="A69" s="9"/>
    </row>
    <row r="70" spans="1:1" ht="13.2">
      <c r="A70" s="9"/>
    </row>
    <row r="71" spans="1:1" ht="13.2">
      <c r="A71" s="9"/>
    </row>
    <row r="72" spans="1:1" ht="13.2">
      <c r="A72" s="9"/>
    </row>
    <row r="73" spans="1:1" ht="13.2">
      <c r="A73" s="9"/>
    </row>
    <row r="74" spans="1:1" ht="13.2">
      <c r="A74" s="9"/>
    </row>
    <row r="75" spans="1:1" ht="13.2">
      <c r="A75" s="9"/>
    </row>
    <row r="76" spans="1:1" ht="13.2">
      <c r="A76" s="9"/>
    </row>
    <row r="77" spans="1:1" ht="13.2">
      <c r="A77" s="9"/>
    </row>
    <row r="78" spans="1:1" ht="13.2">
      <c r="A78" s="9"/>
    </row>
    <row r="79" spans="1:1" ht="13.2">
      <c r="A79" s="9"/>
    </row>
    <row r="80" spans="1:1" ht="13.2">
      <c r="A80" s="9"/>
    </row>
    <row r="81" spans="1:1" ht="13.2">
      <c r="A81" s="9"/>
    </row>
    <row r="82" spans="1:1" ht="13.2">
      <c r="A82" s="9"/>
    </row>
    <row r="83" spans="1:1" ht="13.2">
      <c r="A83" s="9"/>
    </row>
    <row r="84" spans="1:1" ht="13.2">
      <c r="A84" s="9"/>
    </row>
    <row r="85" spans="1:1" ht="13.2">
      <c r="A85" s="9"/>
    </row>
    <row r="86" spans="1:1" ht="13.2">
      <c r="A86" s="9"/>
    </row>
    <row r="87" spans="1:1" ht="13.2">
      <c r="A87" s="9"/>
    </row>
    <row r="88" spans="1:1" ht="13.2">
      <c r="A88" s="9"/>
    </row>
    <row r="89" spans="1:1" ht="13.2">
      <c r="A89" s="9"/>
    </row>
    <row r="90" spans="1:1" ht="13.2">
      <c r="A90" s="9"/>
    </row>
    <row r="91" spans="1:1" ht="13.2">
      <c r="A91" s="9"/>
    </row>
    <row r="92" spans="1:1" ht="13.2">
      <c r="A92" s="9"/>
    </row>
    <row r="93" spans="1:1" ht="13.2">
      <c r="A93" s="9"/>
    </row>
    <row r="94" spans="1:1" ht="13.2">
      <c r="A94" s="9"/>
    </row>
    <row r="95" spans="1:1" ht="13.2">
      <c r="A95" s="9"/>
    </row>
    <row r="96" spans="1:1" ht="13.2">
      <c r="A96" s="9"/>
    </row>
    <row r="97" spans="1:1" ht="13.2">
      <c r="A97" s="9"/>
    </row>
    <row r="98" spans="1:1" ht="13.2">
      <c r="A98" s="9"/>
    </row>
    <row r="99" spans="1:1" ht="13.2">
      <c r="A99" s="9"/>
    </row>
    <row r="100" spans="1:1" ht="13.2">
      <c r="A100" s="9"/>
    </row>
    <row r="101" spans="1:1" ht="13.2">
      <c r="A101" s="9"/>
    </row>
    <row r="102" spans="1:1" ht="13.2">
      <c r="A102" s="9"/>
    </row>
    <row r="103" spans="1:1" ht="13.2">
      <c r="A103" s="9"/>
    </row>
    <row r="104" spans="1:1" ht="13.2">
      <c r="A104" s="9"/>
    </row>
    <row r="105" spans="1:1" ht="13.2">
      <c r="A105" s="9"/>
    </row>
    <row r="106" spans="1:1" ht="13.2">
      <c r="A106" s="9"/>
    </row>
    <row r="107" spans="1:1" ht="13.2">
      <c r="A107" s="9"/>
    </row>
    <row r="108" spans="1:1" ht="13.2">
      <c r="A108" s="9"/>
    </row>
    <row r="109" spans="1:1" ht="13.2">
      <c r="A109" s="9"/>
    </row>
    <row r="110" spans="1:1" ht="13.2">
      <c r="A110" s="9"/>
    </row>
    <row r="111" spans="1:1" ht="13.2">
      <c r="A111" s="9"/>
    </row>
    <row r="112" spans="1:1" ht="13.2">
      <c r="A112" s="9"/>
    </row>
    <row r="113" spans="1:1" ht="13.2">
      <c r="A113" s="9"/>
    </row>
    <row r="114" spans="1:1" ht="13.2">
      <c r="A114" s="9"/>
    </row>
    <row r="115" spans="1:1" ht="13.2">
      <c r="A115" s="9"/>
    </row>
    <row r="116" spans="1:1" ht="13.2">
      <c r="A116" s="9"/>
    </row>
    <row r="117" spans="1:1" ht="13.2">
      <c r="A117" s="9"/>
    </row>
    <row r="118" spans="1:1" ht="13.2">
      <c r="A118" s="9"/>
    </row>
    <row r="119" spans="1:1" ht="13.2">
      <c r="A119" s="9"/>
    </row>
    <row r="120" spans="1:1" ht="13.2">
      <c r="A120" s="9"/>
    </row>
    <row r="121" spans="1:1" ht="13.2">
      <c r="A121" s="9"/>
    </row>
    <row r="122" spans="1:1" ht="13.2">
      <c r="A122" s="9"/>
    </row>
    <row r="123" spans="1:1" ht="13.2">
      <c r="A123" s="9"/>
    </row>
    <row r="124" spans="1:1" ht="13.2">
      <c r="A124" s="9"/>
    </row>
    <row r="125" spans="1:1" ht="13.2">
      <c r="A125" s="9"/>
    </row>
    <row r="126" spans="1:1" ht="13.2">
      <c r="A126" s="9"/>
    </row>
    <row r="127" spans="1:1" ht="13.2">
      <c r="A127" s="9"/>
    </row>
    <row r="128" spans="1:1" ht="13.2">
      <c r="A128" s="9"/>
    </row>
    <row r="129" spans="1:1" ht="13.2">
      <c r="A129" s="9"/>
    </row>
    <row r="130" spans="1:1" ht="13.2">
      <c r="A130" s="9"/>
    </row>
    <row r="131" spans="1:1" ht="13.2">
      <c r="A131" s="9"/>
    </row>
    <row r="132" spans="1:1" ht="13.2">
      <c r="A132" s="9"/>
    </row>
    <row r="133" spans="1:1" ht="13.2">
      <c r="A133" s="9"/>
    </row>
    <row r="134" spans="1:1" ht="13.2">
      <c r="A134" s="9"/>
    </row>
    <row r="135" spans="1:1" ht="13.2">
      <c r="A135" s="9"/>
    </row>
    <row r="136" spans="1:1" ht="13.2">
      <c r="A136" s="9"/>
    </row>
    <row r="137" spans="1:1" ht="13.2">
      <c r="A137" s="9"/>
    </row>
    <row r="138" spans="1:1" ht="13.2">
      <c r="A138" s="9"/>
    </row>
    <row r="139" spans="1:1" ht="13.2">
      <c r="A139" s="9"/>
    </row>
    <row r="140" spans="1:1" ht="13.2">
      <c r="A140" s="9"/>
    </row>
    <row r="141" spans="1:1" ht="13.2">
      <c r="A141" s="9"/>
    </row>
    <row r="142" spans="1:1" ht="13.2">
      <c r="A142" s="9"/>
    </row>
    <row r="143" spans="1:1" ht="13.2">
      <c r="A143" s="9"/>
    </row>
    <row r="144" spans="1:1" ht="13.2">
      <c r="A144" s="9"/>
    </row>
    <row r="145" spans="1:1" ht="13.2">
      <c r="A145" s="9"/>
    </row>
    <row r="146" spans="1:1" ht="13.2">
      <c r="A146" s="9"/>
    </row>
    <row r="147" spans="1:1" ht="13.2">
      <c r="A147" s="9"/>
    </row>
    <row r="148" spans="1:1" ht="13.2">
      <c r="A148" s="9"/>
    </row>
    <row r="149" spans="1:1" ht="13.2">
      <c r="A149" s="9"/>
    </row>
    <row r="150" spans="1:1" ht="13.2">
      <c r="A150" s="9"/>
    </row>
    <row r="151" spans="1:1" ht="13.2">
      <c r="A151" s="9"/>
    </row>
    <row r="152" spans="1:1" ht="13.2">
      <c r="A152" s="9"/>
    </row>
    <row r="153" spans="1:1" ht="13.2">
      <c r="A153" s="9"/>
    </row>
    <row r="154" spans="1:1" ht="13.2">
      <c r="A154" s="9"/>
    </row>
    <row r="155" spans="1:1" ht="13.2">
      <c r="A155" s="9"/>
    </row>
    <row r="156" spans="1:1" ht="13.2">
      <c r="A156" s="9"/>
    </row>
    <row r="157" spans="1:1" ht="13.2">
      <c r="A157" s="9"/>
    </row>
    <row r="158" spans="1:1" ht="13.2">
      <c r="A158" s="9"/>
    </row>
    <row r="159" spans="1:1" ht="13.2">
      <c r="A159" s="9"/>
    </row>
    <row r="160" spans="1:1" ht="13.2">
      <c r="A160" s="9"/>
    </row>
    <row r="161" spans="1:1" ht="13.2">
      <c r="A161" s="9"/>
    </row>
    <row r="162" spans="1:1" ht="13.2">
      <c r="A162" s="9"/>
    </row>
    <row r="163" spans="1:1" ht="13.2">
      <c r="A163" s="9"/>
    </row>
    <row r="164" spans="1:1" ht="13.2">
      <c r="A164" s="9"/>
    </row>
    <row r="165" spans="1:1" ht="13.2">
      <c r="A165" s="9"/>
    </row>
    <row r="166" spans="1:1" ht="13.2">
      <c r="A166" s="9"/>
    </row>
    <row r="167" spans="1:1" ht="13.2">
      <c r="A167" s="9"/>
    </row>
    <row r="168" spans="1:1" ht="13.2">
      <c r="A168" s="9"/>
    </row>
    <row r="169" spans="1:1" ht="13.2">
      <c r="A169" s="9"/>
    </row>
    <row r="170" spans="1:1" ht="13.2">
      <c r="A170" s="9"/>
    </row>
    <row r="171" spans="1:1" ht="13.2">
      <c r="A171" s="9"/>
    </row>
    <row r="172" spans="1:1" ht="13.2">
      <c r="A172" s="9"/>
    </row>
    <row r="173" spans="1:1" ht="13.2">
      <c r="A173" s="9"/>
    </row>
    <row r="174" spans="1:1" ht="13.2">
      <c r="A174" s="9"/>
    </row>
    <row r="175" spans="1:1" ht="13.2">
      <c r="A175" s="9"/>
    </row>
    <row r="176" spans="1:1" ht="13.2">
      <c r="A176" s="9"/>
    </row>
    <row r="177" spans="1:1" ht="13.2">
      <c r="A177" s="9"/>
    </row>
    <row r="178" spans="1:1" ht="13.2">
      <c r="A178" s="9"/>
    </row>
    <row r="179" spans="1:1" ht="13.2">
      <c r="A179" s="9"/>
    </row>
    <row r="180" spans="1:1" ht="13.2">
      <c r="A180" s="9"/>
    </row>
    <row r="181" spans="1:1" ht="13.2">
      <c r="A181" s="9"/>
    </row>
    <row r="182" spans="1:1" ht="13.2">
      <c r="A182" s="9"/>
    </row>
    <row r="183" spans="1:1" ht="13.2">
      <c r="A183" s="9"/>
    </row>
    <row r="184" spans="1:1" ht="13.2">
      <c r="A184" s="9"/>
    </row>
    <row r="185" spans="1:1" ht="13.2">
      <c r="A185" s="9"/>
    </row>
    <row r="186" spans="1:1" ht="13.2">
      <c r="A186" s="9"/>
    </row>
    <row r="187" spans="1:1" ht="13.2">
      <c r="A187" s="9"/>
    </row>
    <row r="188" spans="1:1" ht="13.2">
      <c r="A188" s="9"/>
    </row>
    <row r="189" spans="1:1" ht="13.2">
      <c r="A189" s="9"/>
    </row>
    <row r="190" spans="1:1" ht="13.2">
      <c r="A190" s="9"/>
    </row>
    <row r="191" spans="1:1" ht="13.2">
      <c r="A191" s="9"/>
    </row>
    <row r="192" spans="1:1" ht="13.2">
      <c r="A192" s="9"/>
    </row>
    <row r="193" spans="1:1" ht="13.2">
      <c r="A193" s="9"/>
    </row>
    <row r="194" spans="1:1" ht="13.2">
      <c r="A194" s="9"/>
    </row>
    <row r="195" spans="1:1" ht="13.2">
      <c r="A195" s="9"/>
    </row>
    <row r="196" spans="1:1" ht="13.2">
      <c r="A196" s="9"/>
    </row>
    <row r="197" spans="1:1" ht="13.2">
      <c r="A197" s="9"/>
    </row>
    <row r="198" spans="1:1" ht="13.2">
      <c r="A198" s="9"/>
    </row>
    <row r="199" spans="1:1" ht="13.2">
      <c r="A199" s="9"/>
    </row>
    <row r="200" spans="1:1" ht="13.2">
      <c r="A200" s="9"/>
    </row>
    <row r="201" spans="1:1" ht="13.2">
      <c r="A201" s="9"/>
    </row>
    <row r="202" spans="1:1" ht="13.2">
      <c r="A202" s="9"/>
    </row>
    <row r="203" spans="1:1" ht="13.2">
      <c r="A203" s="9"/>
    </row>
    <row r="204" spans="1:1" ht="13.2">
      <c r="A204" s="9"/>
    </row>
    <row r="205" spans="1:1" ht="13.2">
      <c r="A205" s="9"/>
    </row>
    <row r="206" spans="1:1" ht="13.2">
      <c r="A206" s="9"/>
    </row>
    <row r="207" spans="1:1" ht="13.2">
      <c r="A207" s="9"/>
    </row>
    <row r="208" spans="1:1" ht="13.2">
      <c r="A208" s="9"/>
    </row>
    <row r="209" spans="1:1" ht="13.2">
      <c r="A209" s="9"/>
    </row>
    <row r="210" spans="1:1" ht="13.2">
      <c r="A210" s="9"/>
    </row>
    <row r="211" spans="1:1" ht="13.2">
      <c r="A211" s="9"/>
    </row>
    <row r="212" spans="1:1" ht="13.2">
      <c r="A212" s="9"/>
    </row>
    <row r="213" spans="1:1" ht="13.2">
      <c r="A213" s="9"/>
    </row>
    <row r="214" spans="1:1" ht="13.2">
      <c r="A214" s="9"/>
    </row>
    <row r="215" spans="1:1" ht="13.2">
      <c r="A215" s="9"/>
    </row>
    <row r="216" spans="1:1" ht="13.2">
      <c r="A216" s="9"/>
    </row>
    <row r="217" spans="1:1" ht="13.2">
      <c r="A217" s="9"/>
    </row>
    <row r="218" spans="1:1" ht="13.2">
      <c r="A218" s="9"/>
    </row>
    <row r="219" spans="1:1" ht="13.2">
      <c r="A219" s="9"/>
    </row>
    <row r="220" spans="1:1" ht="13.2">
      <c r="A220" s="9"/>
    </row>
    <row r="221" spans="1:1" ht="13.2">
      <c r="A221" s="9"/>
    </row>
    <row r="222" spans="1:1" ht="13.2">
      <c r="A222" s="9"/>
    </row>
    <row r="223" spans="1:1" ht="13.2">
      <c r="A223" s="9"/>
    </row>
    <row r="224" spans="1:1" ht="13.2">
      <c r="A224" s="9"/>
    </row>
    <row r="225" spans="1:1" ht="13.2">
      <c r="A225" s="9"/>
    </row>
    <row r="226" spans="1:1" ht="13.2">
      <c r="A226" s="9"/>
    </row>
    <row r="227" spans="1:1" ht="13.2">
      <c r="A227" s="9"/>
    </row>
    <row r="228" spans="1:1" ht="13.2">
      <c r="A228" s="9"/>
    </row>
    <row r="229" spans="1:1" ht="13.2">
      <c r="A229" s="9"/>
    </row>
    <row r="230" spans="1:1" ht="13.2">
      <c r="A230" s="9"/>
    </row>
    <row r="231" spans="1:1" ht="13.2">
      <c r="A231" s="9"/>
    </row>
    <row r="232" spans="1:1" ht="13.2">
      <c r="A232" s="9"/>
    </row>
    <row r="233" spans="1:1" ht="13.2">
      <c r="A233" s="9"/>
    </row>
    <row r="234" spans="1:1" ht="13.2">
      <c r="A234" s="9"/>
    </row>
    <row r="235" spans="1:1" ht="13.2">
      <c r="A235" s="9"/>
    </row>
    <row r="236" spans="1:1" ht="13.2">
      <c r="A236" s="9"/>
    </row>
    <row r="237" spans="1:1" ht="13.2">
      <c r="A237" s="9"/>
    </row>
    <row r="238" spans="1:1" ht="13.2">
      <c r="A238" s="9"/>
    </row>
    <row r="239" spans="1:1" ht="13.2">
      <c r="A239" s="9"/>
    </row>
    <row r="240" spans="1:1" ht="13.2">
      <c r="A240" s="9"/>
    </row>
    <row r="241" spans="1:1" ht="13.2">
      <c r="A241" s="9"/>
    </row>
    <row r="242" spans="1:1" ht="13.2">
      <c r="A242" s="9"/>
    </row>
    <row r="243" spans="1:1" ht="13.2">
      <c r="A243" s="9"/>
    </row>
    <row r="244" spans="1:1" ht="13.2">
      <c r="A244" s="9"/>
    </row>
    <row r="245" spans="1:1" ht="13.2">
      <c r="A245" s="9"/>
    </row>
    <row r="246" spans="1:1" ht="13.2">
      <c r="A246" s="9"/>
    </row>
    <row r="247" spans="1:1" ht="13.2">
      <c r="A247" s="9"/>
    </row>
    <row r="248" spans="1:1" ht="13.2">
      <c r="A248" s="9"/>
    </row>
    <row r="249" spans="1:1" ht="13.2">
      <c r="A249" s="9"/>
    </row>
    <row r="250" spans="1:1" ht="13.2">
      <c r="A250" s="9"/>
    </row>
    <row r="251" spans="1:1" ht="13.2">
      <c r="A251" s="9"/>
    </row>
    <row r="252" spans="1:1" ht="13.2">
      <c r="A252" s="9"/>
    </row>
    <row r="253" spans="1:1" ht="13.2">
      <c r="A253" s="9"/>
    </row>
    <row r="254" spans="1:1" ht="13.2">
      <c r="A254" s="9"/>
    </row>
    <row r="255" spans="1:1" ht="13.2">
      <c r="A255" s="9"/>
    </row>
    <row r="256" spans="1:1" ht="13.2">
      <c r="A256" s="9"/>
    </row>
    <row r="257" spans="1:1" ht="13.2">
      <c r="A257" s="9"/>
    </row>
    <row r="258" spans="1:1" ht="13.2">
      <c r="A258" s="9"/>
    </row>
    <row r="259" spans="1:1" ht="13.2">
      <c r="A259" s="9"/>
    </row>
    <row r="260" spans="1:1" ht="13.2">
      <c r="A260" s="9"/>
    </row>
    <row r="261" spans="1:1" ht="13.2">
      <c r="A261" s="9"/>
    </row>
    <row r="262" spans="1:1" ht="13.2">
      <c r="A262" s="9"/>
    </row>
    <row r="263" spans="1:1" ht="13.2">
      <c r="A263" s="9"/>
    </row>
    <row r="264" spans="1:1" ht="13.2">
      <c r="A264" s="9"/>
    </row>
    <row r="265" spans="1:1" ht="13.2">
      <c r="A265" s="9"/>
    </row>
    <row r="266" spans="1:1" ht="13.2">
      <c r="A266" s="9"/>
    </row>
    <row r="267" spans="1:1" ht="13.2">
      <c r="A267" s="9"/>
    </row>
    <row r="268" spans="1:1" ht="13.2">
      <c r="A268" s="9"/>
    </row>
    <row r="269" spans="1:1" ht="13.2">
      <c r="A269" s="9"/>
    </row>
    <row r="270" spans="1:1" ht="13.2">
      <c r="A270" s="9"/>
    </row>
    <row r="271" spans="1:1" ht="13.2">
      <c r="A271" s="9"/>
    </row>
    <row r="272" spans="1:1" ht="13.2">
      <c r="A272" s="9"/>
    </row>
    <row r="273" spans="1:1" ht="13.2">
      <c r="A273" s="9"/>
    </row>
    <row r="274" spans="1:1" ht="13.2">
      <c r="A274" s="9"/>
    </row>
    <row r="275" spans="1:1" ht="13.2">
      <c r="A275" s="9"/>
    </row>
    <row r="276" spans="1:1" ht="13.2">
      <c r="A276" s="9"/>
    </row>
    <row r="277" spans="1:1" ht="13.2">
      <c r="A277" s="9"/>
    </row>
    <row r="278" spans="1:1" ht="13.2">
      <c r="A278" s="9"/>
    </row>
    <row r="279" spans="1:1" ht="13.2">
      <c r="A279" s="9"/>
    </row>
    <row r="280" spans="1:1" ht="13.2">
      <c r="A280" s="9"/>
    </row>
    <row r="281" spans="1:1" ht="13.2">
      <c r="A281" s="9"/>
    </row>
    <row r="282" spans="1:1" ht="13.2">
      <c r="A282" s="9"/>
    </row>
    <row r="283" spans="1:1" ht="13.2">
      <c r="A283" s="9"/>
    </row>
    <row r="284" spans="1:1" ht="13.2">
      <c r="A284" s="9"/>
    </row>
    <row r="285" spans="1:1" ht="13.2">
      <c r="A285" s="9"/>
    </row>
    <row r="286" spans="1:1" ht="13.2">
      <c r="A286" s="9"/>
    </row>
    <row r="287" spans="1:1" ht="13.2">
      <c r="A287" s="9"/>
    </row>
    <row r="288" spans="1:1" ht="13.2">
      <c r="A288" s="9"/>
    </row>
    <row r="289" spans="1:1" ht="13.2">
      <c r="A289" s="9"/>
    </row>
    <row r="290" spans="1:1" ht="13.2">
      <c r="A290" s="9"/>
    </row>
    <row r="291" spans="1:1" ht="13.2">
      <c r="A291" s="9"/>
    </row>
    <row r="292" spans="1:1" ht="13.2">
      <c r="A292" s="9"/>
    </row>
    <row r="293" spans="1:1" ht="13.2">
      <c r="A293" s="9"/>
    </row>
    <row r="294" spans="1:1" ht="13.2">
      <c r="A294" s="9"/>
    </row>
    <row r="295" spans="1:1" ht="13.2">
      <c r="A295" s="9"/>
    </row>
    <row r="296" spans="1:1" ht="13.2">
      <c r="A296" s="9"/>
    </row>
    <row r="297" spans="1:1" ht="13.2">
      <c r="A297" s="9"/>
    </row>
    <row r="298" spans="1:1" ht="13.2">
      <c r="A298" s="9"/>
    </row>
    <row r="299" spans="1:1" ht="13.2">
      <c r="A299" s="9"/>
    </row>
    <row r="300" spans="1:1" ht="13.2">
      <c r="A300" s="9"/>
    </row>
    <row r="301" spans="1:1" ht="13.2">
      <c r="A301" s="9"/>
    </row>
    <row r="302" spans="1:1" ht="13.2">
      <c r="A302" s="9"/>
    </row>
    <row r="303" spans="1:1" ht="13.2">
      <c r="A303" s="9"/>
    </row>
    <row r="304" spans="1:1" ht="13.2">
      <c r="A304" s="9"/>
    </row>
    <row r="305" spans="1:1" ht="13.2">
      <c r="A305" s="9"/>
    </row>
    <row r="306" spans="1:1" ht="13.2">
      <c r="A306" s="9"/>
    </row>
    <row r="307" spans="1:1" ht="13.2">
      <c r="A307" s="9"/>
    </row>
    <row r="308" spans="1:1" ht="13.2">
      <c r="A308" s="9"/>
    </row>
    <row r="309" spans="1:1" ht="13.2">
      <c r="A309" s="9"/>
    </row>
    <row r="310" spans="1:1" ht="13.2">
      <c r="A310" s="9"/>
    </row>
    <row r="311" spans="1:1" ht="13.2">
      <c r="A311" s="9"/>
    </row>
    <row r="312" spans="1:1" ht="13.2">
      <c r="A312" s="9"/>
    </row>
    <row r="313" spans="1:1" ht="13.2">
      <c r="A313" s="9"/>
    </row>
    <row r="314" spans="1:1" ht="13.2">
      <c r="A314" s="9"/>
    </row>
    <row r="315" spans="1:1" ht="13.2">
      <c r="A315" s="9"/>
    </row>
    <row r="316" spans="1:1" ht="13.2">
      <c r="A316" s="9"/>
    </row>
    <row r="317" spans="1:1" ht="13.2">
      <c r="A317" s="9"/>
    </row>
    <row r="318" spans="1:1" ht="13.2">
      <c r="A318" s="9"/>
    </row>
    <row r="319" spans="1:1" ht="13.2">
      <c r="A319" s="9"/>
    </row>
    <row r="320" spans="1:1" ht="13.2">
      <c r="A320" s="9"/>
    </row>
    <row r="321" spans="1:1" ht="13.2">
      <c r="A321" s="9"/>
    </row>
    <row r="322" spans="1:1" ht="13.2">
      <c r="A322" s="9"/>
    </row>
    <row r="323" spans="1:1" ht="13.2">
      <c r="A323" s="9"/>
    </row>
    <row r="324" spans="1:1" ht="13.2">
      <c r="A324" s="9"/>
    </row>
    <row r="325" spans="1:1" ht="13.2">
      <c r="A325" s="9"/>
    </row>
    <row r="326" spans="1:1" ht="13.2">
      <c r="A326" s="9"/>
    </row>
    <row r="327" spans="1:1" ht="13.2">
      <c r="A327" s="9"/>
    </row>
    <row r="328" spans="1:1" ht="13.2">
      <c r="A328" s="9"/>
    </row>
    <row r="329" spans="1:1" ht="13.2">
      <c r="A329" s="9"/>
    </row>
    <row r="330" spans="1:1" ht="13.2">
      <c r="A330" s="9"/>
    </row>
    <row r="331" spans="1:1" ht="13.2">
      <c r="A331" s="9"/>
    </row>
    <row r="332" spans="1:1" ht="13.2">
      <c r="A332" s="9"/>
    </row>
    <row r="333" spans="1:1" ht="13.2">
      <c r="A333" s="9"/>
    </row>
    <row r="334" spans="1:1" ht="13.2">
      <c r="A334" s="9"/>
    </row>
    <row r="335" spans="1:1" ht="13.2">
      <c r="A335" s="9"/>
    </row>
    <row r="336" spans="1:1" ht="13.2">
      <c r="A336" s="9"/>
    </row>
    <row r="337" spans="1:1" ht="13.2">
      <c r="A337" s="9"/>
    </row>
    <row r="338" spans="1:1" ht="13.2">
      <c r="A338" s="9"/>
    </row>
    <row r="339" spans="1:1" ht="13.2">
      <c r="A339" s="9"/>
    </row>
    <row r="340" spans="1:1" ht="13.2">
      <c r="A340" s="9"/>
    </row>
    <row r="341" spans="1:1" ht="13.2">
      <c r="A341" s="9"/>
    </row>
    <row r="342" spans="1:1" ht="13.2">
      <c r="A342" s="9"/>
    </row>
    <row r="343" spans="1:1" ht="13.2">
      <c r="A343" s="9"/>
    </row>
    <row r="344" spans="1:1" ht="13.2">
      <c r="A344" s="9"/>
    </row>
    <row r="345" spans="1:1" ht="13.2">
      <c r="A345" s="9"/>
    </row>
    <row r="346" spans="1:1" ht="13.2">
      <c r="A346" s="9"/>
    </row>
    <row r="347" spans="1:1" ht="13.2">
      <c r="A347" s="9"/>
    </row>
    <row r="348" spans="1:1" ht="13.2">
      <c r="A348" s="9"/>
    </row>
    <row r="349" spans="1:1" ht="13.2">
      <c r="A349" s="9"/>
    </row>
    <row r="350" spans="1:1" ht="13.2">
      <c r="A350" s="9"/>
    </row>
    <row r="351" spans="1:1" ht="13.2">
      <c r="A351" s="9"/>
    </row>
    <row r="352" spans="1:1" ht="13.2">
      <c r="A352" s="9"/>
    </row>
    <row r="353" spans="1:1" ht="13.2">
      <c r="A353" s="9"/>
    </row>
    <row r="354" spans="1:1" ht="13.2">
      <c r="A354" s="9"/>
    </row>
    <row r="355" spans="1:1" ht="13.2">
      <c r="A355" s="9"/>
    </row>
    <row r="356" spans="1:1" ht="13.2">
      <c r="A356" s="9"/>
    </row>
    <row r="357" spans="1:1" ht="13.2">
      <c r="A357" s="9"/>
    </row>
    <row r="358" spans="1:1" ht="13.2">
      <c r="A358" s="9"/>
    </row>
    <row r="359" spans="1:1" ht="13.2">
      <c r="A359" s="9"/>
    </row>
    <row r="360" spans="1:1" ht="13.2">
      <c r="A360" s="9"/>
    </row>
    <row r="361" spans="1:1" ht="13.2">
      <c r="A361" s="9"/>
    </row>
    <row r="362" spans="1:1" ht="13.2">
      <c r="A362" s="9"/>
    </row>
    <row r="363" spans="1:1" ht="13.2">
      <c r="A363" s="9"/>
    </row>
    <row r="364" spans="1:1" ht="13.2">
      <c r="A364" s="9"/>
    </row>
    <row r="365" spans="1:1" ht="13.2">
      <c r="A365" s="9"/>
    </row>
    <row r="366" spans="1:1" ht="13.2">
      <c r="A366" s="9"/>
    </row>
    <row r="367" spans="1:1" ht="13.2">
      <c r="A367" s="9"/>
    </row>
    <row r="368" spans="1:1" ht="13.2">
      <c r="A368" s="9"/>
    </row>
    <row r="369" spans="1:1" ht="13.2">
      <c r="A369" s="9"/>
    </row>
    <row r="370" spans="1:1" ht="13.2">
      <c r="A370" s="9"/>
    </row>
    <row r="371" spans="1:1" ht="13.2">
      <c r="A371" s="9"/>
    </row>
    <row r="372" spans="1:1" ht="13.2">
      <c r="A372" s="9"/>
    </row>
    <row r="373" spans="1:1" ht="13.2">
      <c r="A373" s="9"/>
    </row>
    <row r="374" spans="1:1" ht="13.2">
      <c r="A374" s="9"/>
    </row>
    <row r="375" spans="1:1" ht="13.2">
      <c r="A375" s="9"/>
    </row>
    <row r="376" spans="1:1" ht="13.2">
      <c r="A376" s="9"/>
    </row>
    <row r="377" spans="1:1" ht="13.2">
      <c r="A377" s="9"/>
    </row>
    <row r="378" spans="1:1" ht="13.2">
      <c r="A378" s="9"/>
    </row>
    <row r="379" spans="1:1" ht="13.2">
      <c r="A379" s="9"/>
    </row>
    <row r="380" spans="1:1" ht="13.2">
      <c r="A380" s="9"/>
    </row>
    <row r="381" spans="1:1" ht="13.2">
      <c r="A381" s="9"/>
    </row>
    <row r="382" spans="1:1" ht="13.2">
      <c r="A382" s="9"/>
    </row>
    <row r="383" spans="1:1" ht="13.2">
      <c r="A383" s="9"/>
    </row>
    <row r="384" spans="1:1" ht="13.2">
      <c r="A384" s="9"/>
    </row>
    <row r="385" spans="1:1" ht="13.2">
      <c r="A385" s="9"/>
    </row>
    <row r="386" spans="1:1" ht="13.2">
      <c r="A386" s="9"/>
    </row>
    <row r="387" spans="1:1" ht="13.2">
      <c r="A387" s="9"/>
    </row>
    <row r="388" spans="1:1" ht="13.2">
      <c r="A388" s="9"/>
    </row>
    <row r="389" spans="1:1" ht="13.2">
      <c r="A389" s="9"/>
    </row>
    <row r="390" spans="1:1" ht="13.2">
      <c r="A390" s="9"/>
    </row>
    <row r="391" spans="1:1" ht="13.2">
      <c r="A391" s="9"/>
    </row>
    <row r="392" spans="1:1" ht="13.2">
      <c r="A392" s="9"/>
    </row>
    <row r="393" spans="1:1" ht="13.2">
      <c r="A393" s="9"/>
    </row>
    <row r="394" spans="1:1" ht="13.2">
      <c r="A394" s="9"/>
    </row>
    <row r="395" spans="1:1" ht="13.2">
      <c r="A395" s="9"/>
    </row>
    <row r="396" spans="1:1" ht="13.2">
      <c r="A396" s="9"/>
    </row>
    <row r="397" spans="1:1" ht="13.2">
      <c r="A397" s="9"/>
    </row>
    <row r="398" spans="1:1" ht="13.2">
      <c r="A398" s="9"/>
    </row>
    <row r="399" spans="1:1" ht="13.2">
      <c r="A399" s="9"/>
    </row>
    <row r="400" spans="1:1" ht="13.2">
      <c r="A400" s="9"/>
    </row>
    <row r="401" spans="1:1" ht="13.2">
      <c r="A401" s="9"/>
    </row>
    <row r="402" spans="1:1" ht="13.2">
      <c r="A402" s="9"/>
    </row>
    <row r="403" spans="1:1" ht="13.2">
      <c r="A403" s="9"/>
    </row>
    <row r="404" spans="1:1" ht="13.2">
      <c r="A404" s="9"/>
    </row>
    <row r="405" spans="1:1" ht="13.2">
      <c r="A405" s="9"/>
    </row>
    <row r="406" spans="1:1" ht="13.2">
      <c r="A406" s="9"/>
    </row>
    <row r="407" spans="1:1" ht="13.2">
      <c r="A407" s="9"/>
    </row>
    <row r="408" spans="1:1" ht="13.2">
      <c r="A408" s="9"/>
    </row>
    <row r="409" spans="1:1" ht="13.2">
      <c r="A409" s="9"/>
    </row>
    <row r="410" spans="1:1" ht="13.2">
      <c r="A410" s="9"/>
    </row>
    <row r="411" spans="1:1" ht="13.2">
      <c r="A411" s="9"/>
    </row>
    <row r="412" spans="1:1" ht="13.2">
      <c r="A412" s="9"/>
    </row>
    <row r="413" spans="1:1" ht="13.2">
      <c r="A413" s="9"/>
    </row>
    <row r="414" spans="1:1" ht="13.2">
      <c r="A414" s="9"/>
    </row>
    <row r="415" spans="1:1" ht="13.2">
      <c r="A415" s="9"/>
    </row>
    <row r="416" spans="1:1" ht="13.2">
      <c r="A416" s="9"/>
    </row>
    <row r="417" spans="1:1" ht="13.2">
      <c r="A417" s="9"/>
    </row>
    <row r="418" spans="1:1" ht="13.2">
      <c r="A418" s="9"/>
    </row>
    <row r="419" spans="1:1" ht="13.2">
      <c r="A419" s="9"/>
    </row>
    <row r="420" spans="1:1" ht="13.2">
      <c r="A420" s="9"/>
    </row>
    <row r="421" spans="1:1" ht="13.2">
      <c r="A421" s="9"/>
    </row>
    <row r="422" spans="1:1" ht="13.2">
      <c r="A422" s="9"/>
    </row>
    <row r="423" spans="1:1" ht="13.2">
      <c r="A423" s="9"/>
    </row>
    <row r="424" spans="1:1" ht="13.2">
      <c r="A424" s="9"/>
    </row>
    <row r="425" spans="1:1" ht="13.2">
      <c r="A425" s="9"/>
    </row>
    <row r="426" spans="1:1" ht="13.2">
      <c r="A426" s="9"/>
    </row>
    <row r="427" spans="1:1" ht="13.2">
      <c r="A427" s="9"/>
    </row>
    <row r="428" spans="1:1" ht="13.2">
      <c r="A428" s="9"/>
    </row>
    <row r="429" spans="1:1" ht="13.2">
      <c r="A429" s="9"/>
    </row>
    <row r="430" spans="1:1" ht="13.2">
      <c r="A430" s="9"/>
    </row>
    <row r="431" spans="1:1" ht="13.2">
      <c r="A431" s="9"/>
    </row>
    <row r="432" spans="1:1" ht="13.2">
      <c r="A432" s="9"/>
    </row>
    <row r="433" spans="1:1" ht="13.2">
      <c r="A433" s="9"/>
    </row>
    <row r="434" spans="1:1" ht="13.2">
      <c r="A434" s="9"/>
    </row>
    <row r="435" spans="1:1" ht="13.2">
      <c r="A435" s="9"/>
    </row>
    <row r="436" spans="1:1" ht="13.2">
      <c r="A436" s="9"/>
    </row>
    <row r="437" spans="1:1" ht="13.2">
      <c r="A437" s="9"/>
    </row>
    <row r="438" spans="1:1" ht="13.2">
      <c r="A438" s="9"/>
    </row>
    <row r="439" spans="1:1" ht="13.2">
      <c r="A439" s="9"/>
    </row>
    <row r="440" spans="1:1" ht="13.2">
      <c r="A440" s="9"/>
    </row>
    <row r="441" spans="1:1" ht="13.2">
      <c r="A441" s="9"/>
    </row>
    <row r="442" spans="1:1" ht="13.2">
      <c r="A442" s="9"/>
    </row>
    <row r="443" spans="1:1" ht="13.2">
      <c r="A443" s="9"/>
    </row>
    <row r="444" spans="1:1" ht="13.2">
      <c r="A444" s="9"/>
    </row>
    <row r="445" spans="1:1" ht="13.2">
      <c r="A445" s="9"/>
    </row>
    <row r="446" spans="1:1" ht="13.2">
      <c r="A446" s="9"/>
    </row>
    <row r="447" spans="1:1" ht="13.2">
      <c r="A447" s="9"/>
    </row>
    <row r="448" spans="1:1" ht="13.2">
      <c r="A448" s="9"/>
    </row>
    <row r="449" spans="1:1" ht="13.2">
      <c r="A449" s="9"/>
    </row>
    <row r="450" spans="1:1" ht="13.2">
      <c r="A450" s="9"/>
    </row>
    <row r="451" spans="1:1" ht="13.2">
      <c r="A451" s="9"/>
    </row>
    <row r="452" spans="1:1" ht="13.2">
      <c r="A452" s="9"/>
    </row>
    <row r="453" spans="1:1" ht="13.2">
      <c r="A453" s="9"/>
    </row>
    <row r="454" spans="1:1" ht="13.2">
      <c r="A454" s="9"/>
    </row>
    <row r="455" spans="1:1" ht="13.2">
      <c r="A455" s="9"/>
    </row>
    <row r="456" spans="1:1" ht="13.2">
      <c r="A456" s="9"/>
    </row>
    <row r="457" spans="1:1" ht="13.2">
      <c r="A457" s="9"/>
    </row>
    <row r="458" spans="1:1" ht="13.2">
      <c r="A458" s="9"/>
    </row>
    <row r="459" spans="1:1" ht="13.2">
      <c r="A459" s="9"/>
    </row>
    <row r="460" spans="1:1" ht="13.2">
      <c r="A460" s="9"/>
    </row>
    <row r="461" spans="1:1" ht="13.2">
      <c r="A461" s="9"/>
    </row>
    <row r="462" spans="1:1" ht="13.2">
      <c r="A462" s="9"/>
    </row>
    <row r="463" spans="1:1" ht="13.2">
      <c r="A463" s="9"/>
    </row>
    <row r="464" spans="1:1" ht="13.2">
      <c r="A464" s="9"/>
    </row>
    <row r="465" spans="1:1" ht="13.2">
      <c r="A465" s="9"/>
    </row>
    <row r="466" spans="1:1" ht="13.2">
      <c r="A466" s="9"/>
    </row>
    <row r="467" spans="1:1" ht="13.2">
      <c r="A467" s="9"/>
    </row>
    <row r="468" spans="1:1" ht="13.2">
      <c r="A468" s="9"/>
    </row>
    <row r="469" spans="1:1" ht="13.2">
      <c r="A469" s="9"/>
    </row>
    <row r="470" spans="1:1" ht="13.2">
      <c r="A470" s="9"/>
    </row>
    <row r="471" spans="1:1" ht="13.2">
      <c r="A471" s="9"/>
    </row>
    <row r="472" spans="1:1" ht="13.2">
      <c r="A472" s="9"/>
    </row>
    <row r="473" spans="1:1" ht="13.2">
      <c r="A473" s="9"/>
    </row>
    <row r="474" spans="1:1" ht="13.2">
      <c r="A474" s="9"/>
    </row>
    <row r="475" spans="1:1" ht="13.2">
      <c r="A475" s="9"/>
    </row>
    <row r="476" spans="1:1" ht="13.2">
      <c r="A476" s="9"/>
    </row>
    <row r="477" spans="1:1" ht="13.2">
      <c r="A477" s="9"/>
    </row>
    <row r="478" spans="1:1" ht="13.2">
      <c r="A478" s="9"/>
    </row>
    <row r="479" spans="1:1" ht="13.2">
      <c r="A479" s="9"/>
    </row>
    <row r="480" spans="1:1" ht="13.2">
      <c r="A480" s="9"/>
    </row>
    <row r="481" spans="1:1" ht="13.2">
      <c r="A481" s="9"/>
    </row>
    <row r="482" spans="1:1" ht="13.2">
      <c r="A482" s="9"/>
    </row>
    <row r="483" spans="1:1" ht="13.2">
      <c r="A483" s="9"/>
    </row>
    <row r="484" spans="1:1" ht="13.2">
      <c r="A484" s="9"/>
    </row>
    <row r="485" spans="1:1" ht="13.2">
      <c r="A485" s="9"/>
    </row>
    <row r="486" spans="1:1" ht="13.2">
      <c r="A486" s="9"/>
    </row>
    <row r="487" spans="1:1" ht="13.2">
      <c r="A487" s="9"/>
    </row>
    <row r="488" spans="1:1" ht="13.2">
      <c r="A488" s="9"/>
    </row>
    <row r="489" spans="1:1" ht="13.2">
      <c r="A489" s="9"/>
    </row>
    <row r="490" spans="1:1" ht="13.2">
      <c r="A490" s="9"/>
    </row>
    <row r="491" spans="1:1" ht="13.2">
      <c r="A491" s="9"/>
    </row>
    <row r="492" spans="1:1" ht="13.2">
      <c r="A492" s="9"/>
    </row>
    <row r="493" spans="1:1" ht="13.2">
      <c r="A493" s="9"/>
    </row>
    <row r="494" spans="1:1" ht="13.2">
      <c r="A494" s="9"/>
    </row>
    <row r="495" spans="1:1" ht="13.2">
      <c r="A495" s="9"/>
    </row>
    <row r="496" spans="1:1" ht="13.2">
      <c r="A496" s="9"/>
    </row>
    <row r="497" spans="1:1" ht="13.2">
      <c r="A497" s="9"/>
    </row>
    <row r="498" spans="1:1" ht="13.2">
      <c r="A498" s="9"/>
    </row>
    <row r="499" spans="1:1" ht="13.2">
      <c r="A499" s="9"/>
    </row>
    <row r="500" spans="1:1" ht="13.2">
      <c r="A500" s="9"/>
    </row>
    <row r="501" spans="1:1" ht="13.2">
      <c r="A501" s="9"/>
    </row>
    <row r="502" spans="1:1" ht="13.2">
      <c r="A502" s="9"/>
    </row>
    <row r="503" spans="1:1" ht="13.2">
      <c r="A503" s="9"/>
    </row>
    <row r="504" spans="1:1" ht="13.2">
      <c r="A504" s="9"/>
    </row>
    <row r="505" spans="1:1" ht="13.2">
      <c r="A505" s="9"/>
    </row>
    <row r="506" spans="1:1" ht="13.2">
      <c r="A506" s="9"/>
    </row>
    <row r="507" spans="1:1" ht="13.2">
      <c r="A507" s="9"/>
    </row>
    <row r="508" spans="1:1" ht="13.2">
      <c r="A508" s="9"/>
    </row>
    <row r="509" spans="1:1" ht="13.2">
      <c r="A509" s="9"/>
    </row>
    <row r="510" spans="1:1" ht="13.2">
      <c r="A510" s="9"/>
    </row>
    <row r="511" spans="1:1" ht="13.2">
      <c r="A511" s="9"/>
    </row>
    <row r="512" spans="1:1" ht="13.2">
      <c r="A512" s="9"/>
    </row>
    <row r="513" spans="1:1" ht="13.2">
      <c r="A513" s="9"/>
    </row>
    <row r="514" spans="1:1" ht="13.2">
      <c r="A514" s="9"/>
    </row>
    <row r="515" spans="1:1" ht="13.2">
      <c r="A515" s="9"/>
    </row>
    <row r="516" spans="1:1" ht="13.2">
      <c r="A516" s="9"/>
    </row>
    <row r="517" spans="1:1" ht="13.2">
      <c r="A517" s="9"/>
    </row>
    <row r="518" spans="1:1" ht="13.2">
      <c r="A518" s="9"/>
    </row>
    <row r="519" spans="1:1" ht="13.2">
      <c r="A519" s="9"/>
    </row>
    <row r="520" spans="1:1" ht="13.2">
      <c r="A520" s="9"/>
    </row>
    <row r="521" spans="1:1" ht="13.2">
      <c r="A521" s="9"/>
    </row>
    <row r="522" spans="1:1" ht="13.2">
      <c r="A522" s="9"/>
    </row>
    <row r="523" spans="1:1" ht="13.2">
      <c r="A523" s="9"/>
    </row>
    <row r="524" spans="1:1" ht="13.2">
      <c r="A524" s="9"/>
    </row>
    <row r="525" spans="1:1" ht="13.2">
      <c r="A525" s="9"/>
    </row>
    <row r="526" spans="1:1" ht="13.2">
      <c r="A526" s="9"/>
    </row>
    <row r="527" spans="1:1" ht="13.2">
      <c r="A527" s="9"/>
    </row>
    <row r="528" spans="1:1" ht="13.2">
      <c r="A528" s="9"/>
    </row>
    <row r="529" spans="1:1" ht="13.2">
      <c r="A529" s="9"/>
    </row>
    <row r="530" spans="1:1" ht="13.2">
      <c r="A530" s="9"/>
    </row>
    <row r="531" spans="1:1" ht="13.2">
      <c r="A531" s="9"/>
    </row>
    <row r="532" spans="1:1" ht="13.2">
      <c r="A532" s="9"/>
    </row>
    <row r="533" spans="1:1" ht="13.2">
      <c r="A533" s="9"/>
    </row>
    <row r="534" spans="1:1" ht="13.2">
      <c r="A534" s="9"/>
    </row>
    <row r="535" spans="1:1" ht="13.2">
      <c r="A535" s="9"/>
    </row>
    <row r="536" spans="1:1" ht="13.2">
      <c r="A536" s="9"/>
    </row>
    <row r="537" spans="1:1" ht="13.2">
      <c r="A537" s="9"/>
    </row>
    <row r="538" spans="1:1" ht="13.2">
      <c r="A538" s="9"/>
    </row>
    <row r="539" spans="1:1" ht="13.2">
      <c r="A539" s="9"/>
    </row>
    <row r="540" spans="1:1" ht="13.2">
      <c r="A540" s="9"/>
    </row>
    <row r="541" spans="1:1" ht="13.2">
      <c r="A541" s="9"/>
    </row>
    <row r="542" spans="1:1" ht="13.2">
      <c r="A542" s="9"/>
    </row>
    <row r="543" spans="1:1" ht="13.2">
      <c r="A543" s="9"/>
    </row>
    <row r="544" spans="1:1" ht="13.2">
      <c r="A544" s="9"/>
    </row>
    <row r="545" spans="1:1" ht="13.2">
      <c r="A545" s="9"/>
    </row>
    <row r="546" spans="1:1" ht="13.2">
      <c r="A546" s="9"/>
    </row>
    <row r="547" spans="1:1" ht="13.2">
      <c r="A547" s="9"/>
    </row>
    <row r="548" spans="1:1" ht="13.2">
      <c r="A548" s="9"/>
    </row>
    <row r="549" spans="1:1" ht="13.2">
      <c r="A549" s="9"/>
    </row>
    <row r="550" spans="1:1" ht="13.2">
      <c r="A550" s="9"/>
    </row>
    <row r="551" spans="1:1" ht="13.2">
      <c r="A551" s="9"/>
    </row>
    <row r="552" spans="1:1" ht="13.2">
      <c r="A552" s="9"/>
    </row>
    <row r="553" spans="1:1" ht="13.2">
      <c r="A553" s="9"/>
    </row>
    <row r="554" spans="1:1" ht="13.2">
      <c r="A554" s="9"/>
    </row>
    <row r="555" spans="1:1" ht="13.2">
      <c r="A555" s="9"/>
    </row>
    <row r="556" spans="1:1" ht="13.2">
      <c r="A556" s="9"/>
    </row>
    <row r="557" spans="1:1" ht="13.2">
      <c r="A557" s="9"/>
    </row>
    <row r="558" spans="1:1" ht="13.2">
      <c r="A558" s="9"/>
    </row>
    <row r="559" spans="1:1" ht="13.2">
      <c r="A559" s="9"/>
    </row>
    <row r="560" spans="1:1" ht="13.2">
      <c r="A560" s="9"/>
    </row>
    <row r="561" spans="1:1" ht="13.2">
      <c r="A561" s="9"/>
    </row>
    <row r="562" spans="1:1" ht="13.2">
      <c r="A562" s="9"/>
    </row>
    <row r="563" spans="1:1" ht="13.2">
      <c r="A563" s="9"/>
    </row>
    <row r="564" spans="1:1" ht="13.2">
      <c r="A564" s="9"/>
    </row>
    <row r="565" spans="1:1" ht="13.2">
      <c r="A565" s="9"/>
    </row>
    <row r="566" spans="1:1" ht="13.2">
      <c r="A566" s="9"/>
    </row>
    <row r="567" spans="1:1" ht="13.2">
      <c r="A567" s="9"/>
    </row>
    <row r="568" spans="1:1" ht="13.2">
      <c r="A568" s="9"/>
    </row>
    <row r="569" spans="1:1" ht="13.2">
      <c r="A569" s="9"/>
    </row>
    <row r="570" spans="1:1" ht="13.2">
      <c r="A570" s="9"/>
    </row>
    <row r="571" spans="1:1" ht="13.2">
      <c r="A571" s="9"/>
    </row>
    <row r="572" spans="1:1" ht="13.2">
      <c r="A572" s="9"/>
    </row>
    <row r="573" spans="1:1" ht="13.2">
      <c r="A573" s="9"/>
    </row>
    <row r="574" spans="1:1" ht="13.2">
      <c r="A574" s="9"/>
    </row>
    <row r="575" spans="1:1" ht="13.2">
      <c r="A575" s="9"/>
    </row>
    <row r="576" spans="1:1" ht="13.2">
      <c r="A576" s="9"/>
    </row>
    <row r="577" spans="1:1" ht="13.2">
      <c r="A577" s="9"/>
    </row>
    <row r="578" spans="1:1" ht="13.2">
      <c r="A578" s="9"/>
    </row>
    <row r="579" spans="1:1" ht="13.2">
      <c r="A579" s="9"/>
    </row>
    <row r="580" spans="1:1" ht="13.2">
      <c r="A580" s="9"/>
    </row>
    <row r="581" spans="1:1" ht="13.2">
      <c r="A581" s="9"/>
    </row>
    <row r="582" spans="1:1" ht="13.2">
      <c r="A582" s="9"/>
    </row>
    <row r="583" spans="1:1" ht="13.2">
      <c r="A583" s="9"/>
    </row>
    <row r="584" spans="1:1" ht="13.2">
      <c r="A584" s="9"/>
    </row>
    <row r="585" spans="1:1" ht="13.2">
      <c r="A585" s="9"/>
    </row>
    <row r="586" spans="1:1" ht="13.2">
      <c r="A586" s="9"/>
    </row>
    <row r="587" spans="1:1" ht="13.2">
      <c r="A587" s="9"/>
    </row>
    <row r="588" spans="1:1" ht="13.2">
      <c r="A588" s="9"/>
    </row>
    <row r="589" spans="1:1" ht="13.2">
      <c r="A589" s="9"/>
    </row>
    <row r="590" spans="1:1" ht="13.2">
      <c r="A590" s="9"/>
    </row>
    <row r="591" spans="1:1" ht="13.2">
      <c r="A591" s="9"/>
    </row>
    <row r="592" spans="1:1" ht="13.2">
      <c r="A592" s="9"/>
    </row>
    <row r="593" spans="1:1" ht="13.2">
      <c r="A593" s="9"/>
    </row>
    <row r="594" spans="1:1" ht="13.2">
      <c r="A594" s="9"/>
    </row>
    <row r="595" spans="1:1" ht="13.2">
      <c r="A595" s="9"/>
    </row>
    <row r="596" spans="1:1" ht="13.2">
      <c r="A596" s="9"/>
    </row>
    <row r="597" spans="1:1" ht="13.2">
      <c r="A597" s="9"/>
    </row>
    <row r="598" spans="1:1" ht="13.2">
      <c r="A598" s="9"/>
    </row>
    <row r="599" spans="1:1" ht="13.2">
      <c r="A599" s="9"/>
    </row>
    <row r="600" spans="1:1" ht="13.2">
      <c r="A600" s="9"/>
    </row>
    <row r="601" spans="1:1" ht="13.2">
      <c r="A601" s="9"/>
    </row>
    <row r="602" spans="1:1" ht="13.2">
      <c r="A602" s="9"/>
    </row>
    <row r="603" spans="1:1" ht="13.2">
      <c r="A603" s="9"/>
    </row>
    <row r="604" spans="1:1" ht="13.2">
      <c r="A604" s="9"/>
    </row>
    <row r="605" spans="1:1" ht="13.2">
      <c r="A605" s="9"/>
    </row>
    <row r="606" spans="1:1" ht="13.2">
      <c r="A606" s="9"/>
    </row>
    <row r="607" spans="1:1" ht="13.2">
      <c r="A607" s="9"/>
    </row>
    <row r="608" spans="1:1" ht="13.2">
      <c r="A608" s="9"/>
    </row>
    <row r="609" spans="1:1" ht="13.2">
      <c r="A609" s="9"/>
    </row>
    <row r="610" spans="1:1" ht="13.2">
      <c r="A610" s="9"/>
    </row>
    <row r="611" spans="1:1" ht="13.2">
      <c r="A611" s="9"/>
    </row>
    <row r="612" spans="1:1" ht="13.2">
      <c r="A612" s="9"/>
    </row>
    <row r="613" spans="1:1" ht="13.2">
      <c r="A613" s="9"/>
    </row>
    <row r="614" spans="1:1" ht="13.2">
      <c r="A614" s="9"/>
    </row>
    <row r="615" spans="1:1" ht="13.2">
      <c r="A615" s="9"/>
    </row>
    <row r="616" spans="1:1" ht="13.2">
      <c r="A616" s="9"/>
    </row>
    <row r="617" spans="1:1" ht="13.2">
      <c r="A617" s="9"/>
    </row>
    <row r="618" spans="1:1" ht="13.2">
      <c r="A618" s="9"/>
    </row>
    <row r="619" spans="1:1" ht="13.2">
      <c r="A619" s="9"/>
    </row>
    <row r="620" spans="1:1" ht="13.2">
      <c r="A620" s="9"/>
    </row>
    <row r="621" spans="1:1" ht="13.2">
      <c r="A621" s="9"/>
    </row>
    <row r="622" spans="1:1" ht="13.2">
      <c r="A622" s="9"/>
    </row>
    <row r="623" spans="1:1" ht="13.2">
      <c r="A623" s="9"/>
    </row>
    <row r="624" spans="1:1" ht="13.2">
      <c r="A624" s="9"/>
    </row>
    <row r="625" spans="1:1" ht="13.2">
      <c r="A625" s="9"/>
    </row>
    <row r="626" spans="1:1" ht="13.2">
      <c r="A626" s="9"/>
    </row>
    <row r="627" spans="1:1" ht="13.2">
      <c r="A627" s="9"/>
    </row>
    <row r="628" spans="1:1" ht="13.2">
      <c r="A628" s="9"/>
    </row>
    <row r="629" spans="1:1" ht="13.2">
      <c r="A629" s="9"/>
    </row>
    <row r="630" spans="1:1" ht="13.2">
      <c r="A630" s="9"/>
    </row>
    <row r="631" spans="1:1" ht="13.2">
      <c r="A631" s="9"/>
    </row>
    <row r="632" spans="1:1" ht="13.2">
      <c r="A632" s="9"/>
    </row>
    <row r="633" spans="1:1" ht="13.2">
      <c r="A633" s="9"/>
    </row>
    <row r="634" spans="1:1" ht="13.2">
      <c r="A634" s="9"/>
    </row>
    <row r="635" spans="1:1" ht="13.2">
      <c r="A635" s="9"/>
    </row>
    <row r="636" spans="1:1" ht="13.2">
      <c r="A636" s="9"/>
    </row>
    <row r="637" spans="1:1" ht="13.2">
      <c r="A637" s="9"/>
    </row>
    <row r="638" spans="1:1" ht="13.2">
      <c r="A638" s="9"/>
    </row>
    <row r="639" spans="1:1" ht="13.2">
      <c r="A639" s="9"/>
    </row>
    <row r="640" spans="1:1" ht="13.2">
      <c r="A640" s="9"/>
    </row>
    <row r="641" spans="1:1" ht="13.2">
      <c r="A641" s="9"/>
    </row>
    <row r="642" spans="1:1" ht="13.2">
      <c r="A642" s="9"/>
    </row>
    <row r="643" spans="1:1" ht="13.2">
      <c r="A643" s="9"/>
    </row>
    <row r="644" spans="1:1" ht="13.2">
      <c r="A644" s="9"/>
    </row>
    <row r="645" spans="1:1" ht="13.2">
      <c r="A645" s="9"/>
    </row>
    <row r="646" spans="1:1" ht="13.2">
      <c r="A646" s="9"/>
    </row>
    <row r="647" spans="1:1" ht="13.2">
      <c r="A647" s="9"/>
    </row>
    <row r="648" spans="1:1" ht="13.2">
      <c r="A648" s="9"/>
    </row>
    <row r="649" spans="1:1" ht="13.2">
      <c r="A649" s="9"/>
    </row>
    <row r="650" spans="1:1" ht="13.2">
      <c r="A650" s="9"/>
    </row>
    <row r="651" spans="1:1" ht="13.2">
      <c r="A651" s="9"/>
    </row>
    <row r="652" spans="1:1" ht="13.2">
      <c r="A652" s="9"/>
    </row>
    <row r="653" spans="1:1" ht="13.2">
      <c r="A653" s="9"/>
    </row>
    <row r="654" spans="1:1" ht="13.2">
      <c r="A654" s="9"/>
    </row>
    <row r="655" spans="1:1" ht="13.2">
      <c r="A655" s="9"/>
    </row>
    <row r="656" spans="1:1" ht="13.2">
      <c r="A656" s="9"/>
    </row>
    <row r="657" spans="1:1" ht="13.2">
      <c r="A657" s="9"/>
    </row>
    <row r="658" spans="1:1" ht="13.2">
      <c r="A658" s="9"/>
    </row>
    <row r="659" spans="1:1" ht="13.2">
      <c r="A659" s="9"/>
    </row>
    <row r="660" spans="1:1" ht="13.2">
      <c r="A660" s="9"/>
    </row>
    <row r="661" spans="1:1" ht="13.2">
      <c r="A661" s="9"/>
    </row>
    <row r="662" spans="1:1" ht="13.2">
      <c r="A662" s="9"/>
    </row>
    <row r="663" spans="1:1" ht="13.2">
      <c r="A663" s="9"/>
    </row>
    <row r="664" spans="1:1" ht="13.2">
      <c r="A664" s="9"/>
    </row>
    <row r="665" spans="1:1" ht="13.2">
      <c r="A665" s="9"/>
    </row>
    <row r="666" spans="1:1" ht="13.2">
      <c r="A666" s="9"/>
    </row>
    <row r="667" spans="1:1" ht="13.2">
      <c r="A667" s="9"/>
    </row>
    <row r="668" spans="1:1" ht="13.2">
      <c r="A668" s="9"/>
    </row>
    <row r="669" spans="1:1" ht="13.2">
      <c r="A669" s="9"/>
    </row>
    <row r="670" spans="1:1" ht="13.2">
      <c r="A670" s="9"/>
    </row>
    <row r="671" spans="1:1" ht="13.2">
      <c r="A671" s="9"/>
    </row>
    <row r="672" spans="1:1" ht="13.2">
      <c r="A672" s="9"/>
    </row>
    <row r="673" spans="1:1" ht="13.2">
      <c r="A673" s="9"/>
    </row>
    <row r="674" spans="1:1" ht="13.2">
      <c r="A674" s="9"/>
    </row>
    <row r="675" spans="1:1" ht="13.2">
      <c r="A675" s="9"/>
    </row>
    <row r="676" spans="1:1" ht="13.2">
      <c r="A676" s="9"/>
    </row>
    <row r="677" spans="1:1" ht="13.2">
      <c r="A677" s="9"/>
    </row>
    <row r="678" spans="1:1" ht="13.2">
      <c r="A678" s="9"/>
    </row>
    <row r="679" spans="1:1" ht="13.2">
      <c r="A679" s="9"/>
    </row>
    <row r="680" spans="1:1" ht="13.2">
      <c r="A680" s="9"/>
    </row>
    <row r="681" spans="1:1" ht="13.2">
      <c r="A681" s="9"/>
    </row>
    <row r="682" spans="1:1" ht="13.2">
      <c r="A682" s="9"/>
    </row>
    <row r="683" spans="1:1" ht="13.2">
      <c r="A683" s="9"/>
    </row>
    <row r="684" spans="1:1" ht="13.2">
      <c r="A684" s="9"/>
    </row>
    <row r="685" spans="1:1" ht="13.2">
      <c r="A685" s="9"/>
    </row>
    <row r="686" spans="1:1" ht="13.2">
      <c r="A686" s="9"/>
    </row>
    <row r="687" spans="1:1" ht="13.2">
      <c r="A687" s="9"/>
    </row>
    <row r="688" spans="1:1" ht="13.2">
      <c r="A688" s="9"/>
    </row>
    <row r="689" spans="1:1" ht="13.2">
      <c r="A689" s="9"/>
    </row>
    <row r="690" spans="1:1" ht="13.2">
      <c r="A690" s="9"/>
    </row>
    <row r="691" spans="1:1" ht="13.2">
      <c r="A691" s="9"/>
    </row>
    <row r="692" spans="1:1" ht="13.2">
      <c r="A692" s="9"/>
    </row>
    <row r="693" spans="1:1" ht="13.2">
      <c r="A693" s="9"/>
    </row>
    <row r="694" spans="1:1" ht="13.2">
      <c r="A694" s="9"/>
    </row>
    <row r="695" spans="1:1" ht="13.2">
      <c r="A695" s="9"/>
    </row>
    <row r="696" spans="1:1" ht="13.2">
      <c r="A696" s="9"/>
    </row>
    <row r="697" spans="1:1" ht="13.2">
      <c r="A697" s="9"/>
    </row>
    <row r="698" spans="1:1" ht="13.2">
      <c r="A698" s="9"/>
    </row>
    <row r="699" spans="1:1" ht="13.2">
      <c r="A699" s="9"/>
    </row>
    <row r="700" spans="1:1" ht="13.2">
      <c r="A700" s="9"/>
    </row>
    <row r="701" spans="1:1" ht="13.2">
      <c r="A701" s="9"/>
    </row>
    <row r="702" spans="1:1" ht="13.2">
      <c r="A702" s="9"/>
    </row>
    <row r="703" spans="1:1" ht="13.2">
      <c r="A703" s="9"/>
    </row>
    <row r="704" spans="1:1" ht="13.2">
      <c r="A704" s="9"/>
    </row>
    <row r="705" spans="1:1" ht="13.2">
      <c r="A705" s="9"/>
    </row>
    <row r="706" spans="1:1" ht="13.2">
      <c r="A706" s="9"/>
    </row>
    <row r="707" spans="1:1" ht="13.2">
      <c r="A707" s="9"/>
    </row>
    <row r="708" spans="1:1" ht="13.2">
      <c r="A708" s="9"/>
    </row>
    <row r="709" spans="1:1" ht="13.2">
      <c r="A709" s="9"/>
    </row>
    <row r="710" spans="1:1" ht="13.2">
      <c r="A710" s="9"/>
    </row>
    <row r="711" spans="1:1" ht="13.2">
      <c r="A711" s="9"/>
    </row>
    <row r="712" spans="1:1" ht="13.2">
      <c r="A712" s="9"/>
    </row>
    <row r="713" spans="1:1" ht="13.2">
      <c r="A713" s="9"/>
    </row>
    <row r="714" spans="1:1" ht="13.2">
      <c r="A714" s="9"/>
    </row>
    <row r="715" spans="1:1" ht="13.2">
      <c r="A715" s="9"/>
    </row>
    <row r="716" spans="1:1" ht="13.2">
      <c r="A716" s="9"/>
    </row>
    <row r="717" spans="1:1" ht="13.2">
      <c r="A717" s="9"/>
    </row>
    <row r="718" spans="1:1" ht="13.2">
      <c r="A718" s="9"/>
    </row>
    <row r="719" spans="1:1" ht="13.2">
      <c r="A719" s="9"/>
    </row>
    <row r="720" spans="1:1" ht="13.2">
      <c r="A720" s="9"/>
    </row>
    <row r="721" spans="1:1" ht="13.2">
      <c r="A721" s="9"/>
    </row>
    <row r="722" spans="1:1" ht="13.2">
      <c r="A722" s="9"/>
    </row>
    <row r="723" spans="1:1" ht="13.2">
      <c r="A723" s="9"/>
    </row>
    <row r="724" spans="1:1" ht="13.2">
      <c r="A724" s="9"/>
    </row>
    <row r="725" spans="1:1" ht="13.2">
      <c r="A725" s="9"/>
    </row>
    <row r="726" spans="1:1" ht="13.2">
      <c r="A726" s="9"/>
    </row>
    <row r="727" spans="1:1" ht="13.2">
      <c r="A727" s="9"/>
    </row>
    <row r="728" spans="1:1" ht="13.2">
      <c r="A728" s="9"/>
    </row>
    <row r="729" spans="1:1" ht="13.2">
      <c r="A729" s="9"/>
    </row>
    <row r="730" spans="1:1" ht="13.2">
      <c r="A730" s="9"/>
    </row>
    <row r="731" spans="1:1" ht="13.2">
      <c r="A731" s="9"/>
    </row>
    <row r="732" spans="1:1" ht="13.2">
      <c r="A732" s="9"/>
    </row>
    <row r="733" spans="1:1" ht="13.2">
      <c r="A733" s="9"/>
    </row>
    <row r="734" spans="1:1" ht="13.2">
      <c r="A734" s="9"/>
    </row>
    <row r="735" spans="1:1" ht="13.2">
      <c r="A735" s="9"/>
    </row>
    <row r="736" spans="1:1" ht="13.2">
      <c r="A736" s="9"/>
    </row>
    <row r="737" spans="1:1" ht="13.2">
      <c r="A737" s="9"/>
    </row>
    <row r="738" spans="1:1" ht="13.2">
      <c r="A738" s="9"/>
    </row>
    <row r="739" spans="1:1" ht="13.2">
      <c r="A739" s="9"/>
    </row>
    <row r="740" spans="1:1" ht="13.2">
      <c r="A740" s="9"/>
    </row>
    <row r="741" spans="1:1" ht="13.2">
      <c r="A741" s="9"/>
    </row>
    <row r="742" spans="1:1" ht="13.2">
      <c r="A742" s="9"/>
    </row>
    <row r="743" spans="1:1" ht="13.2">
      <c r="A743" s="9"/>
    </row>
    <row r="744" spans="1:1" ht="13.2">
      <c r="A744" s="9"/>
    </row>
    <row r="745" spans="1:1" ht="13.2">
      <c r="A745" s="9"/>
    </row>
    <row r="746" spans="1:1" ht="13.2">
      <c r="A746" s="9"/>
    </row>
    <row r="747" spans="1:1" ht="13.2">
      <c r="A747" s="9"/>
    </row>
    <row r="748" spans="1:1" ht="13.2">
      <c r="A748" s="9"/>
    </row>
    <row r="749" spans="1:1" ht="13.2">
      <c r="A749" s="9"/>
    </row>
    <row r="750" spans="1:1" ht="13.2">
      <c r="A750" s="9"/>
    </row>
    <row r="751" spans="1:1" ht="13.2">
      <c r="A751" s="9"/>
    </row>
    <row r="752" spans="1:1" ht="13.2">
      <c r="A752" s="9"/>
    </row>
    <row r="753" spans="1:1" ht="13.2">
      <c r="A753" s="9"/>
    </row>
    <row r="754" spans="1:1" ht="13.2">
      <c r="A754" s="9"/>
    </row>
    <row r="755" spans="1:1" ht="13.2">
      <c r="A755" s="9"/>
    </row>
    <row r="756" spans="1:1" ht="13.2">
      <c r="A756" s="9"/>
    </row>
    <row r="757" spans="1:1" ht="13.2">
      <c r="A757" s="9"/>
    </row>
    <row r="758" spans="1:1" ht="13.2">
      <c r="A758" s="9"/>
    </row>
    <row r="759" spans="1:1" ht="13.2">
      <c r="A759" s="9"/>
    </row>
    <row r="760" spans="1:1" ht="13.2">
      <c r="A760" s="9"/>
    </row>
    <row r="761" spans="1:1" ht="13.2">
      <c r="A761" s="9"/>
    </row>
    <row r="762" spans="1:1" ht="13.2">
      <c r="A762" s="9"/>
    </row>
    <row r="763" spans="1:1" ht="13.2">
      <c r="A763" s="9"/>
    </row>
    <row r="764" spans="1:1" ht="13.2">
      <c r="A764" s="9"/>
    </row>
    <row r="765" spans="1:1" ht="13.2">
      <c r="A765" s="9"/>
    </row>
    <row r="766" spans="1:1" ht="13.2">
      <c r="A766" s="9"/>
    </row>
    <row r="767" spans="1:1" ht="13.2">
      <c r="A767" s="9"/>
    </row>
    <row r="768" spans="1:1" ht="13.2">
      <c r="A768" s="9"/>
    </row>
    <row r="769" spans="1:1" ht="13.2">
      <c r="A769" s="9"/>
    </row>
    <row r="770" spans="1:1" ht="13.2">
      <c r="A770" s="9"/>
    </row>
    <row r="771" spans="1:1" ht="13.2">
      <c r="A771" s="9"/>
    </row>
    <row r="772" spans="1:1" ht="13.2">
      <c r="A772" s="9"/>
    </row>
    <row r="773" spans="1:1" ht="13.2">
      <c r="A773" s="9"/>
    </row>
    <row r="774" spans="1:1" ht="13.2">
      <c r="A774" s="9"/>
    </row>
    <row r="775" spans="1:1" ht="13.2">
      <c r="A775" s="9"/>
    </row>
    <row r="776" spans="1:1" ht="13.2">
      <c r="A776" s="9"/>
    </row>
    <row r="777" spans="1:1" ht="13.2">
      <c r="A777" s="9"/>
    </row>
    <row r="778" spans="1:1" ht="13.2">
      <c r="A778" s="9"/>
    </row>
    <row r="779" spans="1:1" ht="13.2">
      <c r="A779" s="9"/>
    </row>
    <row r="780" spans="1:1" ht="13.2">
      <c r="A780" s="9"/>
    </row>
    <row r="781" spans="1:1" ht="13.2">
      <c r="A781" s="9"/>
    </row>
    <row r="782" spans="1:1" ht="13.2">
      <c r="A782" s="9"/>
    </row>
    <row r="783" spans="1:1" ht="13.2">
      <c r="A783" s="9"/>
    </row>
    <row r="784" spans="1:1" ht="13.2">
      <c r="A784" s="9"/>
    </row>
    <row r="785" spans="1:1" ht="13.2">
      <c r="A785" s="9"/>
    </row>
    <row r="786" spans="1:1" ht="13.2">
      <c r="A786" s="9"/>
    </row>
    <row r="787" spans="1:1" ht="13.2">
      <c r="A787" s="9"/>
    </row>
    <row r="788" spans="1:1" ht="13.2">
      <c r="A788" s="9"/>
    </row>
    <row r="789" spans="1:1" ht="13.2">
      <c r="A789" s="9"/>
    </row>
    <row r="790" spans="1:1" ht="13.2">
      <c r="A790" s="9"/>
    </row>
    <row r="791" spans="1:1" ht="13.2">
      <c r="A791" s="9"/>
    </row>
    <row r="792" spans="1:1" ht="13.2">
      <c r="A792" s="9"/>
    </row>
    <row r="793" spans="1:1" ht="13.2">
      <c r="A793" s="9"/>
    </row>
    <row r="794" spans="1:1" ht="13.2">
      <c r="A794" s="9"/>
    </row>
    <row r="795" spans="1:1" ht="13.2">
      <c r="A795" s="9"/>
    </row>
    <row r="796" spans="1:1" ht="13.2">
      <c r="A796" s="9"/>
    </row>
    <row r="797" spans="1:1" ht="13.2">
      <c r="A797" s="9"/>
    </row>
    <row r="798" spans="1:1" ht="13.2">
      <c r="A798" s="9"/>
    </row>
    <row r="799" spans="1:1" ht="13.2">
      <c r="A799" s="9"/>
    </row>
    <row r="800" spans="1:1" ht="13.2">
      <c r="A800" s="9"/>
    </row>
    <row r="801" spans="1:1" ht="13.2">
      <c r="A801" s="9"/>
    </row>
    <row r="802" spans="1:1" ht="13.2">
      <c r="A802" s="9"/>
    </row>
    <row r="803" spans="1:1" ht="13.2">
      <c r="A803" s="9"/>
    </row>
    <row r="804" spans="1:1" ht="13.2">
      <c r="A804" s="9"/>
    </row>
    <row r="805" spans="1:1" ht="13.2">
      <c r="A805" s="9"/>
    </row>
    <row r="806" spans="1:1" ht="13.2">
      <c r="A806" s="9"/>
    </row>
    <row r="807" spans="1:1" ht="13.2">
      <c r="A807" s="9"/>
    </row>
    <row r="808" spans="1:1" ht="13.2">
      <c r="A808" s="9"/>
    </row>
    <row r="809" spans="1:1" ht="13.2">
      <c r="A809" s="9"/>
    </row>
    <row r="810" spans="1:1" ht="13.2">
      <c r="A810" s="9"/>
    </row>
    <row r="811" spans="1:1" ht="13.2">
      <c r="A811" s="9"/>
    </row>
    <row r="812" spans="1:1" ht="13.2">
      <c r="A812" s="9"/>
    </row>
    <row r="813" spans="1:1" ht="13.2">
      <c r="A813" s="9"/>
    </row>
    <row r="814" spans="1:1" ht="13.2">
      <c r="A814" s="9"/>
    </row>
    <row r="815" spans="1:1" ht="13.2">
      <c r="A815" s="9"/>
    </row>
    <row r="816" spans="1:1" ht="13.2">
      <c r="A816" s="9"/>
    </row>
    <row r="817" spans="1:1" ht="13.2">
      <c r="A817" s="9"/>
    </row>
    <row r="818" spans="1:1" ht="13.2">
      <c r="A818" s="9"/>
    </row>
    <row r="819" spans="1:1" ht="13.2">
      <c r="A819" s="9"/>
    </row>
    <row r="820" spans="1:1" ht="13.2">
      <c r="A820" s="9"/>
    </row>
    <row r="821" spans="1:1" ht="13.2">
      <c r="A821" s="9"/>
    </row>
    <row r="822" spans="1:1" ht="13.2">
      <c r="A822" s="9"/>
    </row>
    <row r="823" spans="1:1" ht="13.2">
      <c r="A823" s="9"/>
    </row>
    <row r="824" spans="1:1" ht="13.2">
      <c r="A824" s="9"/>
    </row>
    <row r="825" spans="1:1" ht="13.2">
      <c r="A825" s="9"/>
    </row>
    <row r="826" spans="1:1" ht="13.2">
      <c r="A826" s="9"/>
    </row>
    <row r="827" spans="1:1" ht="13.2">
      <c r="A827" s="9"/>
    </row>
    <row r="828" spans="1:1" ht="13.2">
      <c r="A828" s="9"/>
    </row>
    <row r="829" spans="1:1" ht="13.2">
      <c r="A829" s="9"/>
    </row>
    <row r="830" spans="1:1" ht="13.2">
      <c r="A830" s="9"/>
    </row>
    <row r="831" spans="1:1" ht="13.2">
      <c r="A831" s="9"/>
    </row>
    <row r="832" spans="1:1" ht="13.2">
      <c r="A832" s="9"/>
    </row>
    <row r="833" spans="1:1" ht="13.2">
      <c r="A833" s="9"/>
    </row>
    <row r="834" spans="1:1" ht="13.2">
      <c r="A834" s="9"/>
    </row>
    <row r="835" spans="1:1" ht="13.2">
      <c r="A835" s="9"/>
    </row>
    <row r="836" spans="1:1" ht="13.2">
      <c r="A836" s="9"/>
    </row>
    <row r="837" spans="1:1" ht="13.2">
      <c r="A837" s="9"/>
    </row>
    <row r="838" spans="1:1" ht="13.2">
      <c r="A838" s="9"/>
    </row>
    <row r="839" spans="1:1" ht="13.2">
      <c r="A839" s="9"/>
    </row>
    <row r="840" spans="1:1" ht="13.2">
      <c r="A840" s="9"/>
    </row>
    <row r="841" spans="1:1" ht="13.2">
      <c r="A841" s="9"/>
    </row>
    <row r="842" spans="1:1" ht="13.2">
      <c r="A842" s="9"/>
    </row>
    <row r="843" spans="1:1" ht="13.2">
      <c r="A843" s="9"/>
    </row>
    <row r="844" spans="1:1" ht="13.2">
      <c r="A844" s="9"/>
    </row>
    <row r="845" spans="1:1" ht="13.2">
      <c r="A845" s="9"/>
    </row>
    <row r="846" spans="1:1" ht="13.2">
      <c r="A846" s="9"/>
    </row>
    <row r="847" spans="1:1" ht="13.2">
      <c r="A847" s="9"/>
    </row>
    <row r="848" spans="1:1" ht="13.2">
      <c r="A848" s="9"/>
    </row>
    <row r="849" spans="1:1" ht="13.2">
      <c r="A849" s="9"/>
    </row>
    <row r="850" spans="1:1" ht="13.2">
      <c r="A850" s="9"/>
    </row>
    <row r="851" spans="1:1" ht="13.2">
      <c r="A851" s="9"/>
    </row>
    <row r="852" spans="1:1" ht="13.2">
      <c r="A852" s="9"/>
    </row>
    <row r="853" spans="1:1" ht="13.2">
      <c r="A853" s="9"/>
    </row>
    <row r="854" spans="1:1" ht="13.2">
      <c r="A854" s="9"/>
    </row>
    <row r="855" spans="1:1" ht="13.2">
      <c r="A855" s="9"/>
    </row>
    <row r="856" spans="1:1" ht="13.2">
      <c r="A856" s="9"/>
    </row>
    <row r="857" spans="1:1" ht="13.2">
      <c r="A857" s="9"/>
    </row>
    <row r="858" spans="1:1" ht="13.2">
      <c r="A858" s="9"/>
    </row>
    <row r="859" spans="1:1" ht="13.2">
      <c r="A859" s="9"/>
    </row>
    <row r="860" spans="1:1" ht="13.2">
      <c r="A860" s="9"/>
    </row>
    <row r="861" spans="1:1" ht="13.2">
      <c r="A861" s="9"/>
    </row>
    <row r="862" spans="1:1" ht="13.2">
      <c r="A862" s="9"/>
    </row>
    <row r="863" spans="1:1" ht="13.2">
      <c r="A863" s="9"/>
    </row>
    <row r="864" spans="1:1" ht="13.2">
      <c r="A864" s="9"/>
    </row>
    <row r="865" spans="1:1" ht="13.2">
      <c r="A865" s="9"/>
    </row>
    <row r="866" spans="1:1" ht="13.2">
      <c r="A866" s="9"/>
    </row>
    <row r="867" spans="1:1" ht="13.2">
      <c r="A867" s="9"/>
    </row>
    <row r="868" spans="1:1" ht="13.2">
      <c r="A868" s="9"/>
    </row>
    <row r="869" spans="1:1" ht="13.2">
      <c r="A869" s="9"/>
    </row>
    <row r="870" spans="1:1" ht="13.2">
      <c r="A870" s="9"/>
    </row>
    <row r="871" spans="1:1" ht="13.2">
      <c r="A871" s="9"/>
    </row>
    <row r="872" spans="1:1" ht="13.2">
      <c r="A872" s="9"/>
    </row>
    <row r="873" spans="1:1" ht="13.2">
      <c r="A873" s="9"/>
    </row>
    <row r="874" spans="1:1" ht="13.2">
      <c r="A874" s="9"/>
    </row>
    <row r="875" spans="1:1" ht="13.2">
      <c r="A875" s="9"/>
    </row>
    <row r="876" spans="1:1" ht="13.2">
      <c r="A876" s="9"/>
    </row>
    <row r="877" spans="1:1" ht="13.2">
      <c r="A877" s="9"/>
    </row>
    <row r="878" spans="1:1" ht="13.2">
      <c r="A878" s="9"/>
    </row>
    <row r="879" spans="1:1" ht="13.2">
      <c r="A879" s="9"/>
    </row>
    <row r="880" spans="1:1" ht="13.2">
      <c r="A880" s="9"/>
    </row>
    <row r="881" spans="1:1" ht="13.2">
      <c r="A881" s="9"/>
    </row>
    <row r="882" spans="1:1" ht="13.2">
      <c r="A882" s="9"/>
    </row>
    <row r="883" spans="1:1" ht="13.2">
      <c r="A883" s="9"/>
    </row>
    <row r="884" spans="1:1" ht="13.2">
      <c r="A884" s="9"/>
    </row>
    <row r="885" spans="1:1" ht="13.2">
      <c r="A885" s="9"/>
    </row>
    <row r="886" spans="1:1" ht="13.2">
      <c r="A886" s="9"/>
    </row>
    <row r="887" spans="1:1" ht="13.2">
      <c r="A887" s="9"/>
    </row>
    <row r="888" spans="1:1" ht="13.2">
      <c r="A888" s="9"/>
    </row>
    <row r="889" spans="1:1" ht="13.2">
      <c r="A889" s="9"/>
    </row>
    <row r="890" spans="1:1" ht="13.2">
      <c r="A890" s="9"/>
    </row>
    <row r="891" spans="1:1" ht="13.2">
      <c r="A891" s="9"/>
    </row>
    <row r="892" spans="1:1" ht="13.2">
      <c r="A892" s="9"/>
    </row>
    <row r="893" spans="1:1" ht="13.2">
      <c r="A893" s="9"/>
    </row>
    <row r="894" spans="1:1" ht="13.2">
      <c r="A894" s="9"/>
    </row>
    <row r="895" spans="1:1" ht="13.2">
      <c r="A895" s="9"/>
    </row>
    <row r="896" spans="1:1" ht="13.2">
      <c r="A896" s="9"/>
    </row>
    <row r="897" spans="1:1" ht="13.2">
      <c r="A897" s="9"/>
    </row>
    <row r="898" spans="1:1" ht="13.2">
      <c r="A898" s="9"/>
    </row>
    <row r="899" spans="1:1" ht="13.2">
      <c r="A899" s="9"/>
    </row>
    <row r="900" spans="1:1" ht="13.2">
      <c r="A900" s="9"/>
    </row>
    <row r="901" spans="1:1" ht="13.2">
      <c r="A901" s="9"/>
    </row>
    <row r="902" spans="1:1" ht="13.2">
      <c r="A902" s="9"/>
    </row>
    <row r="903" spans="1:1" ht="13.2">
      <c r="A903" s="9"/>
    </row>
    <row r="904" spans="1:1" ht="13.2">
      <c r="A904" s="9"/>
    </row>
    <row r="905" spans="1:1" ht="13.2">
      <c r="A905" s="9"/>
    </row>
    <row r="906" spans="1:1" ht="13.2">
      <c r="A906" s="9"/>
    </row>
    <row r="907" spans="1:1" ht="13.2">
      <c r="A907" s="9"/>
    </row>
    <row r="908" spans="1:1" ht="13.2">
      <c r="A908" s="9"/>
    </row>
    <row r="909" spans="1:1" ht="13.2">
      <c r="A909" s="9"/>
    </row>
    <row r="910" spans="1:1" ht="13.2">
      <c r="A910" s="9"/>
    </row>
    <row r="911" spans="1:1" ht="13.2">
      <c r="A911" s="9"/>
    </row>
    <row r="912" spans="1:1" ht="13.2">
      <c r="A912" s="9"/>
    </row>
    <row r="913" spans="1:1" ht="13.2">
      <c r="A913" s="9"/>
    </row>
    <row r="914" spans="1:1" ht="13.2">
      <c r="A914" s="9"/>
    </row>
    <row r="915" spans="1:1" ht="13.2">
      <c r="A915" s="9"/>
    </row>
    <row r="916" spans="1:1" ht="13.2">
      <c r="A916" s="9"/>
    </row>
    <row r="917" spans="1:1" ht="13.2">
      <c r="A917" s="9"/>
    </row>
    <row r="918" spans="1:1" ht="13.2">
      <c r="A918" s="9"/>
    </row>
    <row r="919" spans="1:1" ht="13.2">
      <c r="A919" s="9"/>
    </row>
    <row r="920" spans="1:1" ht="13.2">
      <c r="A920" s="9"/>
    </row>
    <row r="921" spans="1:1" ht="13.2">
      <c r="A921" s="9"/>
    </row>
    <row r="922" spans="1:1" ht="13.2">
      <c r="A922" s="9"/>
    </row>
    <row r="923" spans="1:1" ht="13.2">
      <c r="A923" s="9"/>
    </row>
    <row r="924" spans="1:1" ht="13.2">
      <c r="A924" s="9"/>
    </row>
    <row r="925" spans="1:1" ht="13.2">
      <c r="A925" s="9"/>
    </row>
    <row r="926" spans="1:1" ht="13.2">
      <c r="A926" s="9"/>
    </row>
    <row r="927" spans="1:1" ht="13.2">
      <c r="A927" s="9"/>
    </row>
    <row r="928" spans="1:1" ht="13.2">
      <c r="A928" s="9"/>
    </row>
    <row r="929" spans="1:1" ht="13.2">
      <c r="A929" s="9"/>
    </row>
    <row r="930" spans="1:1" ht="13.2">
      <c r="A930" s="9"/>
    </row>
    <row r="931" spans="1:1" ht="13.2">
      <c r="A931" s="9"/>
    </row>
    <row r="932" spans="1:1" ht="13.2">
      <c r="A932" s="9"/>
    </row>
    <row r="933" spans="1:1" ht="13.2">
      <c r="A933" s="9"/>
    </row>
    <row r="934" spans="1:1" ht="13.2">
      <c r="A934" s="9"/>
    </row>
    <row r="935" spans="1:1" ht="13.2">
      <c r="A935" s="9"/>
    </row>
    <row r="936" spans="1:1" ht="13.2">
      <c r="A936" s="9"/>
    </row>
    <row r="937" spans="1:1" ht="13.2">
      <c r="A937" s="9"/>
    </row>
    <row r="938" spans="1:1" ht="13.2">
      <c r="A938" s="9"/>
    </row>
    <row r="939" spans="1:1" ht="13.2">
      <c r="A939" s="9"/>
    </row>
    <row r="940" spans="1:1" ht="13.2">
      <c r="A940" s="9"/>
    </row>
    <row r="941" spans="1:1" ht="13.2">
      <c r="A941" s="9"/>
    </row>
    <row r="942" spans="1:1" ht="13.2">
      <c r="A942" s="9"/>
    </row>
    <row r="943" spans="1:1" ht="13.2">
      <c r="A943" s="9"/>
    </row>
    <row r="944" spans="1:1" ht="13.2">
      <c r="A944" s="9"/>
    </row>
    <row r="945" spans="1:1" ht="13.2">
      <c r="A945" s="9"/>
    </row>
    <row r="946" spans="1:1" ht="13.2">
      <c r="A946" s="9"/>
    </row>
    <row r="947" spans="1:1" ht="13.2">
      <c r="A947" s="9"/>
    </row>
    <row r="948" spans="1:1" ht="13.2">
      <c r="A948" s="9"/>
    </row>
    <row r="949" spans="1:1" ht="13.2">
      <c r="A949" s="9"/>
    </row>
    <row r="950" spans="1:1" ht="13.2">
      <c r="A950" s="9"/>
    </row>
    <row r="951" spans="1:1" ht="13.2">
      <c r="A951" s="9"/>
    </row>
    <row r="952" spans="1:1" ht="13.2">
      <c r="A952" s="9"/>
    </row>
    <row r="953" spans="1:1" ht="13.2">
      <c r="A953" s="9"/>
    </row>
    <row r="954" spans="1:1" ht="13.2">
      <c r="A954" s="9"/>
    </row>
    <row r="955" spans="1:1" ht="13.2">
      <c r="A955" s="9"/>
    </row>
    <row r="956" spans="1:1" ht="13.2">
      <c r="A956" s="9"/>
    </row>
    <row r="957" spans="1:1" ht="13.2">
      <c r="A957" s="9"/>
    </row>
    <row r="958" spans="1:1" ht="13.2">
      <c r="A958" s="9"/>
    </row>
    <row r="959" spans="1:1" ht="13.2">
      <c r="A959" s="9"/>
    </row>
    <row r="960" spans="1:1" ht="13.2">
      <c r="A960" s="9"/>
    </row>
    <row r="961" spans="1:1" ht="13.2">
      <c r="A961" s="9"/>
    </row>
    <row r="962" spans="1:1" ht="13.2">
      <c r="A962" s="9"/>
    </row>
    <row r="963" spans="1:1" ht="13.2">
      <c r="A963" s="9"/>
    </row>
    <row r="964" spans="1:1" ht="13.2">
      <c r="A964" s="9"/>
    </row>
    <row r="965" spans="1:1" ht="13.2">
      <c r="A965" s="9"/>
    </row>
    <row r="966" spans="1:1" ht="13.2">
      <c r="A966" s="9"/>
    </row>
    <row r="967" spans="1:1" ht="13.2">
      <c r="A967" s="9"/>
    </row>
    <row r="968" spans="1:1" ht="13.2">
      <c r="A968" s="9"/>
    </row>
    <row r="969" spans="1:1" ht="13.2">
      <c r="A969" s="9"/>
    </row>
    <row r="970" spans="1:1" ht="13.2">
      <c r="A970" s="9"/>
    </row>
    <row r="971" spans="1:1" ht="13.2">
      <c r="A971" s="9"/>
    </row>
    <row r="972" spans="1:1" ht="13.2">
      <c r="A972" s="9"/>
    </row>
    <row r="973" spans="1:1" ht="13.2">
      <c r="A973" s="9"/>
    </row>
    <row r="974" spans="1:1" ht="13.2">
      <c r="A974" s="9"/>
    </row>
    <row r="975" spans="1:1" ht="13.2">
      <c r="A975" s="9"/>
    </row>
    <row r="976" spans="1:1" ht="13.2">
      <c r="A976" s="9"/>
    </row>
    <row r="977" spans="1:1" ht="13.2">
      <c r="A977" s="9"/>
    </row>
    <row r="978" spans="1:1" ht="13.2">
      <c r="A978" s="9"/>
    </row>
    <row r="979" spans="1:1" ht="13.2">
      <c r="A979" s="9"/>
    </row>
    <row r="980" spans="1:1" ht="13.2">
      <c r="A980" s="9"/>
    </row>
    <row r="981" spans="1:1" ht="13.2">
      <c r="A981" s="9"/>
    </row>
    <row r="982" spans="1:1" ht="13.2">
      <c r="A982" s="9"/>
    </row>
    <row r="983" spans="1:1" ht="13.2">
      <c r="A983" s="9"/>
    </row>
    <row r="984" spans="1:1" ht="13.2">
      <c r="A984" s="9"/>
    </row>
    <row r="985" spans="1:1" ht="13.2">
      <c r="A985" s="9"/>
    </row>
    <row r="986" spans="1:1" ht="13.2">
      <c r="A986" s="9"/>
    </row>
    <row r="987" spans="1:1" ht="13.2">
      <c r="A987" s="9"/>
    </row>
    <row r="988" spans="1:1" ht="13.2">
      <c r="A988" s="9"/>
    </row>
    <row r="989" spans="1:1" ht="13.2">
      <c r="A989" s="9"/>
    </row>
    <row r="990" spans="1:1" ht="13.2">
      <c r="A990" s="9"/>
    </row>
    <row r="991" spans="1:1" ht="13.2">
      <c r="A991" s="9"/>
    </row>
    <row r="992" spans="1:1" ht="13.2">
      <c r="A992" s="9"/>
    </row>
    <row r="993" spans="1:1" ht="13.2">
      <c r="A993" s="9"/>
    </row>
    <row r="994" spans="1:1" ht="13.2">
      <c r="A994" s="9"/>
    </row>
    <row r="995" spans="1:1" ht="13.2">
      <c r="A995" s="9"/>
    </row>
    <row r="996" spans="1:1" ht="13.2">
      <c r="A996"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FFF3"/>
    <outlinePr summaryBelow="0" summaryRight="0"/>
  </sheetPr>
  <dimension ref="A1:C51"/>
  <sheetViews>
    <sheetView topLeftCell="A4" workbookViewId="0">
      <selection activeCell="B9" sqref="B9"/>
    </sheetView>
  </sheetViews>
  <sheetFormatPr defaultColWidth="14.44140625" defaultRowHeight="15.75" customHeight="1"/>
  <cols>
    <col min="1" max="1" width="27.6640625" customWidth="1"/>
    <col min="2" max="2" width="67.6640625" customWidth="1"/>
    <col min="3" max="3" width="119.5546875" customWidth="1"/>
    <col min="4" max="4" width="52.6640625" customWidth="1"/>
    <col min="5" max="5" width="62.5546875" customWidth="1"/>
  </cols>
  <sheetData>
    <row r="1" spans="1:3" s="32" customFormat="1" ht="44.4" customHeight="1">
      <c r="A1" s="35" t="s">
        <v>8</v>
      </c>
      <c r="B1" s="266" t="s">
        <v>9</v>
      </c>
      <c r="C1" s="267"/>
    </row>
    <row r="2" spans="1:3" ht="40.950000000000003" customHeight="1">
      <c r="A2" s="36" t="s">
        <v>10</v>
      </c>
      <c r="B2" s="33"/>
      <c r="C2" s="34" t="s">
        <v>126</v>
      </c>
    </row>
    <row r="3" spans="1:3" ht="16.95" customHeight="1">
      <c r="A3" s="22"/>
      <c r="B3" s="21"/>
      <c r="C3" s="22" t="s">
        <v>127</v>
      </c>
    </row>
    <row r="4" spans="1:3" ht="13.2">
      <c r="A4" s="22" t="s">
        <v>11</v>
      </c>
      <c r="B4" s="21"/>
      <c r="C4" s="232"/>
    </row>
    <row r="5" spans="1:3" ht="13.2">
      <c r="A5" s="22" t="s">
        <v>12</v>
      </c>
      <c r="B5" s="21"/>
      <c r="C5" s="232"/>
    </row>
    <row r="6" spans="1:3" ht="13.2">
      <c r="A6" s="22" t="s">
        <v>13</v>
      </c>
      <c r="B6" s="21"/>
      <c r="C6" s="232"/>
    </row>
    <row r="7" spans="1:3" ht="13.2">
      <c r="A7" s="22" t="s">
        <v>14</v>
      </c>
      <c r="B7" s="21"/>
      <c r="C7" s="232"/>
    </row>
    <row r="8" spans="1:3" ht="13.2">
      <c r="A8" s="22" t="s">
        <v>15</v>
      </c>
      <c r="B8" s="21"/>
      <c r="C8" s="232"/>
    </row>
    <row r="9" spans="1:3" ht="13.2">
      <c r="A9" s="23" t="s">
        <v>16</v>
      </c>
      <c r="B9" s="21"/>
      <c r="C9" s="232"/>
    </row>
    <row r="10" spans="1:3" ht="37.200000000000003" customHeight="1">
      <c r="A10" s="23" t="s">
        <v>17</v>
      </c>
      <c r="B10" s="21"/>
      <c r="C10" s="30" t="s">
        <v>128</v>
      </c>
    </row>
    <row r="11" spans="1:3" ht="13.2">
      <c r="A11" s="22" t="s">
        <v>18</v>
      </c>
      <c r="B11" s="21"/>
      <c r="C11" s="25"/>
    </row>
    <row r="12" spans="1:3" ht="13.2">
      <c r="A12" s="22" t="s">
        <v>19</v>
      </c>
      <c r="B12" s="21"/>
      <c r="C12" s="25"/>
    </row>
    <row r="13" spans="1:3" ht="13.2">
      <c r="A13" s="22" t="s">
        <v>20</v>
      </c>
      <c r="B13" s="21"/>
      <c r="C13" s="25"/>
    </row>
    <row r="14" spans="1:3" ht="13.2">
      <c r="A14" s="22" t="s">
        <v>21</v>
      </c>
      <c r="B14" s="21"/>
      <c r="C14" s="25"/>
    </row>
    <row r="15" spans="1:3" ht="23.4" customHeight="1">
      <c r="A15" s="22" t="s">
        <v>22</v>
      </c>
      <c r="B15" s="21"/>
      <c r="C15" s="30" t="s">
        <v>23</v>
      </c>
    </row>
    <row r="16" spans="1:3" ht="13.2">
      <c r="A16" s="22" t="s">
        <v>24</v>
      </c>
      <c r="B16" s="21"/>
      <c r="C16" s="29"/>
    </row>
    <row r="17" spans="1:3" ht="13.2">
      <c r="A17" s="22" t="s">
        <v>25</v>
      </c>
      <c r="B17" s="21"/>
      <c r="C17" s="17"/>
    </row>
    <row r="18" spans="1:3" ht="13.2">
      <c r="A18" s="24"/>
      <c r="B18" s="21"/>
      <c r="C18" s="17"/>
    </row>
    <row r="19" spans="1:3" ht="13.2">
      <c r="A19" s="25"/>
      <c r="B19" s="21"/>
      <c r="C19" s="17"/>
    </row>
    <row r="20" spans="1:3" ht="13.2">
      <c r="A20" s="26" t="s">
        <v>26</v>
      </c>
      <c r="B20" s="21" t="s">
        <v>27</v>
      </c>
      <c r="C20" s="17"/>
    </row>
    <row r="21" spans="1:3" ht="13.2">
      <c r="A21" s="27" t="s">
        <v>28</v>
      </c>
      <c r="B21" s="21"/>
      <c r="C21" s="17"/>
    </row>
    <row r="22" spans="1:3" ht="13.2">
      <c r="A22" s="28" t="s">
        <v>29</v>
      </c>
      <c r="B22" s="21"/>
      <c r="C22" s="17"/>
    </row>
    <row r="23" spans="1:3" ht="13.2">
      <c r="A23" s="28"/>
      <c r="B23" s="21"/>
      <c r="C23" s="17"/>
    </row>
    <row r="24" spans="1:3" ht="13.2">
      <c r="A24" s="28"/>
      <c r="B24" s="21"/>
      <c r="C24" s="18"/>
    </row>
    <row r="25" spans="1:3" ht="13.2">
      <c r="A25" s="22" t="s">
        <v>30</v>
      </c>
      <c r="B25" s="21"/>
      <c r="C25" s="18"/>
    </row>
    <row r="26" spans="1:3" ht="13.2">
      <c r="A26" s="28"/>
      <c r="B26" s="21"/>
      <c r="C26" s="18"/>
    </row>
    <row r="27" spans="1:3" ht="13.2">
      <c r="A27" s="28"/>
      <c r="B27" s="21"/>
      <c r="C27" s="18"/>
    </row>
    <row r="28" spans="1:3" ht="13.2">
      <c r="A28" s="22" t="s">
        <v>31</v>
      </c>
      <c r="B28" s="21"/>
      <c r="C28" s="18"/>
    </row>
    <row r="29" spans="1:3" ht="13.2">
      <c r="A29" s="28"/>
      <c r="B29" s="21"/>
      <c r="C29" s="18"/>
    </row>
    <row r="30" spans="1:3" ht="13.2">
      <c r="A30" s="28"/>
      <c r="B30" s="21"/>
      <c r="C30" s="18"/>
    </row>
    <row r="31" spans="1:3" ht="13.2">
      <c r="B31" s="9"/>
      <c r="C31" s="18"/>
    </row>
    <row r="32" spans="1:3" ht="13.2">
      <c r="B32" s="9"/>
    </row>
    <row r="33" spans="2:2" ht="13.2">
      <c r="B33" s="9"/>
    </row>
    <row r="34" spans="2:2" ht="13.2">
      <c r="B34" s="9"/>
    </row>
    <row r="35" spans="2:2" ht="13.2">
      <c r="B35" s="9"/>
    </row>
    <row r="36" spans="2:2" ht="13.2">
      <c r="B36" s="9"/>
    </row>
    <row r="37" spans="2:2" ht="13.2">
      <c r="B37" s="9"/>
    </row>
    <row r="38" spans="2:2" ht="13.2">
      <c r="B38" s="9"/>
    </row>
    <row r="39" spans="2:2" ht="13.2">
      <c r="B39" s="9"/>
    </row>
    <row r="40" spans="2:2" ht="13.2">
      <c r="B40" s="9"/>
    </row>
    <row r="41" spans="2:2" ht="13.2">
      <c r="B41" s="9"/>
    </row>
    <row r="42" spans="2:2" ht="13.2">
      <c r="B42" s="9"/>
    </row>
    <row r="43" spans="2:2" ht="13.2">
      <c r="B43" s="9"/>
    </row>
    <row r="44" spans="2:2" ht="13.2">
      <c r="B44" s="9"/>
    </row>
    <row r="45" spans="2:2" ht="13.2">
      <c r="B45" s="9"/>
    </row>
    <row r="46" spans="2:2" ht="13.2">
      <c r="B46" s="9"/>
    </row>
    <row r="47" spans="2:2" ht="13.2">
      <c r="B47" s="9"/>
    </row>
    <row r="48" spans="2:2" ht="13.2">
      <c r="B48" s="9"/>
    </row>
    <row r="49" spans="2:2" ht="13.2">
      <c r="B49" s="9"/>
    </row>
    <row r="50" spans="2:2" ht="13.2">
      <c r="B50" s="9"/>
    </row>
    <row r="51" spans="2:2" ht="13.2">
      <c r="B51" s="9"/>
    </row>
  </sheetData>
  <mergeCells count="1">
    <mergeCell ref="B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ummaryBelow="0" summaryRight="0"/>
  </sheetPr>
  <dimension ref="A1:X120"/>
  <sheetViews>
    <sheetView workbookViewId="0">
      <selection activeCell="G2" sqref="G2"/>
    </sheetView>
  </sheetViews>
  <sheetFormatPr defaultColWidth="14.44140625" defaultRowHeight="15.75" customHeight="1"/>
  <cols>
    <col min="1" max="1" width="29.44140625" customWidth="1"/>
    <col min="2" max="2" width="20.33203125" customWidth="1"/>
    <col min="3" max="3" width="48.33203125" customWidth="1"/>
    <col min="4" max="4" width="34.33203125" customWidth="1"/>
    <col min="5" max="5" width="17.88671875" customWidth="1"/>
    <col min="6" max="6" width="17.6640625" customWidth="1"/>
    <col min="7" max="7" width="41.44140625" customWidth="1"/>
    <col min="8" max="8" width="41" customWidth="1"/>
  </cols>
  <sheetData>
    <row r="1" spans="1:24" ht="22.2" customHeight="1">
      <c r="A1" s="38" t="s">
        <v>93</v>
      </c>
      <c r="B1" s="38" t="s">
        <v>94</v>
      </c>
      <c r="C1" s="38" t="s">
        <v>95</v>
      </c>
      <c r="D1" s="38" t="s">
        <v>96</v>
      </c>
      <c r="E1" s="111"/>
      <c r="F1" s="39"/>
      <c r="G1" s="38" t="s">
        <v>97</v>
      </c>
      <c r="H1" s="11"/>
      <c r="I1" s="11"/>
      <c r="J1" s="11"/>
      <c r="K1" s="11"/>
      <c r="L1" s="11"/>
      <c r="M1" s="11"/>
      <c r="N1" s="11"/>
      <c r="O1" s="11"/>
      <c r="P1" s="11"/>
      <c r="Q1" s="11"/>
      <c r="R1" s="11"/>
      <c r="S1" s="11"/>
      <c r="T1" s="11"/>
      <c r="U1" s="11"/>
      <c r="V1" s="11"/>
      <c r="W1" s="11"/>
      <c r="X1" s="11"/>
    </row>
    <row r="2" spans="1:24" s="14" customFormat="1" ht="174" customHeight="1">
      <c r="A2" s="40" t="s">
        <v>129</v>
      </c>
      <c r="B2" s="41" t="s">
        <v>130</v>
      </c>
      <c r="C2" s="47" t="s">
        <v>131</v>
      </c>
      <c r="D2" s="40" t="s">
        <v>132</v>
      </c>
      <c r="E2" s="47" t="s">
        <v>133</v>
      </c>
      <c r="G2" s="42" t="s">
        <v>158</v>
      </c>
    </row>
    <row r="3" spans="1:24" s="14" customFormat="1" ht="13.2">
      <c r="C3" s="43"/>
      <c r="G3" s="19"/>
    </row>
    <row r="4" spans="1:24" s="14" customFormat="1" ht="12.75" customHeight="1">
      <c r="A4" s="16" t="s">
        <v>98</v>
      </c>
      <c r="B4" s="44"/>
      <c r="C4" s="268" t="s">
        <v>157</v>
      </c>
      <c r="D4" s="269"/>
      <c r="E4" s="269"/>
    </row>
    <row r="5" spans="1:24" s="14" customFormat="1" ht="13.2">
      <c r="C5" s="43"/>
    </row>
    <row r="6" spans="1:24" s="14" customFormat="1" ht="13.2">
      <c r="A6" s="151" t="s">
        <v>99</v>
      </c>
      <c r="B6" s="155"/>
      <c r="C6" s="154" t="s">
        <v>100</v>
      </c>
      <c r="D6" s="152" t="s">
        <v>101</v>
      </c>
      <c r="E6" s="110" t="s">
        <v>102</v>
      </c>
      <c r="F6" s="16" t="s">
        <v>103</v>
      </c>
      <c r="G6" s="16" t="s">
        <v>152</v>
      </c>
      <c r="H6" s="16" t="s">
        <v>104</v>
      </c>
      <c r="I6" s="45"/>
    </row>
    <row r="7" spans="1:24" s="14" customFormat="1" ht="13.2">
      <c r="A7" s="151" t="s">
        <v>105</v>
      </c>
      <c r="B7" s="119"/>
      <c r="C7" s="153"/>
    </row>
    <row r="8" spans="1:24" s="14" customFormat="1" ht="13.2">
      <c r="A8" s="151" t="s">
        <v>106</v>
      </c>
      <c r="B8" s="156"/>
      <c r="C8" s="106"/>
    </row>
    <row r="9" spans="1:24" s="14" customFormat="1" ht="13.2">
      <c r="B9" s="19"/>
      <c r="C9" s="106"/>
    </row>
    <row r="10" spans="1:24" s="14" customFormat="1" ht="13.2">
      <c r="B10" s="19"/>
      <c r="C10" s="106"/>
    </row>
    <row r="11" spans="1:24" s="14" customFormat="1" ht="13.2">
      <c r="B11" s="19"/>
      <c r="C11" s="106"/>
    </row>
    <row r="12" spans="1:24" s="14" customFormat="1" ht="13.2">
      <c r="B12" s="19"/>
      <c r="C12" s="106"/>
    </row>
    <row r="13" spans="1:24" s="14" customFormat="1" ht="13.2">
      <c r="B13" s="19"/>
      <c r="C13" s="106"/>
    </row>
    <row r="14" spans="1:24" s="14" customFormat="1" ht="13.2">
      <c r="B14" s="19"/>
      <c r="C14" s="106"/>
    </row>
    <row r="15" spans="1:24" s="14" customFormat="1" ht="13.2">
      <c r="B15" s="53"/>
      <c r="C15" s="109"/>
    </row>
    <row r="16" spans="1:24" s="14" customFormat="1" ht="13.2">
      <c r="A16" s="151" t="s">
        <v>107</v>
      </c>
      <c r="B16" s="155"/>
      <c r="C16" s="154" t="s">
        <v>100</v>
      </c>
      <c r="D16" s="152" t="s">
        <v>101</v>
      </c>
      <c r="E16" s="16" t="s">
        <v>102</v>
      </c>
      <c r="F16" s="16" t="s">
        <v>103</v>
      </c>
      <c r="G16" s="16" t="s">
        <v>156</v>
      </c>
      <c r="H16" s="16" t="s">
        <v>104</v>
      </c>
    </row>
    <row r="17" spans="1:12" s="14" customFormat="1" ht="13.2">
      <c r="A17" s="151" t="s">
        <v>105</v>
      </c>
      <c r="B17" s="119"/>
      <c r="C17" s="153"/>
    </row>
    <row r="18" spans="1:12" s="14" customFormat="1" ht="13.2">
      <c r="A18" s="151" t="s">
        <v>106</v>
      </c>
      <c r="B18" s="156"/>
      <c r="C18" s="106"/>
    </row>
    <row r="19" spans="1:12" s="14" customFormat="1" ht="13.2">
      <c r="B19" s="19"/>
      <c r="C19" s="106"/>
    </row>
    <row r="20" spans="1:12" s="14" customFormat="1" ht="13.2">
      <c r="B20" s="19"/>
      <c r="C20" s="106"/>
    </row>
    <row r="21" spans="1:12" s="14" customFormat="1" ht="13.2">
      <c r="B21" s="19"/>
      <c r="C21" s="106"/>
    </row>
    <row r="22" spans="1:12" s="14" customFormat="1" ht="13.2">
      <c r="B22" s="19"/>
      <c r="C22" s="106"/>
    </row>
    <row r="23" spans="1:12" s="14" customFormat="1" ht="13.2">
      <c r="B23" s="19"/>
      <c r="C23" s="106"/>
    </row>
    <row r="24" spans="1:12" s="14" customFormat="1" ht="13.2">
      <c r="B24" s="19"/>
      <c r="C24" s="106"/>
    </row>
    <row r="25" spans="1:12" s="14" customFormat="1" ht="13.2">
      <c r="B25" s="19"/>
      <c r="C25" s="106"/>
    </row>
    <row r="26" spans="1:12" s="14" customFormat="1" ht="13.2">
      <c r="B26" s="53"/>
      <c r="C26" s="109"/>
    </row>
    <row r="27" spans="1:12" s="14" customFormat="1" ht="13.2">
      <c r="A27" s="151" t="s">
        <v>108</v>
      </c>
      <c r="B27" s="155"/>
      <c r="C27" s="154" t="s">
        <v>109</v>
      </c>
      <c r="D27" s="152" t="s">
        <v>101</v>
      </c>
      <c r="E27" s="16" t="s">
        <v>102</v>
      </c>
      <c r="F27" s="16" t="s">
        <v>103</v>
      </c>
      <c r="G27" s="16" t="s">
        <v>156</v>
      </c>
      <c r="H27" s="16" t="s">
        <v>104</v>
      </c>
    </row>
    <row r="28" spans="1:12" s="14" customFormat="1" ht="13.2">
      <c r="A28" s="151" t="s">
        <v>105</v>
      </c>
      <c r="B28" s="119"/>
      <c r="C28" s="153"/>
    </row>
    <row r="29" spans="1:12" s="14" customFormat="1" ht="13.2">
      <c r="A29" s="151" t="s">
        <v>106</v>
      </c>
      <c r="B29" s="156"/>
      <c r="C29" s="106"/>
    </row>
    <row r="30" spans="1:12" s="14" customFormat="1" ht="13.2">
      <c r="B30" s="19"/>
      <c r="C30" s="106"/>
    </row>
    <row r="31" spans="1:12" s="14" customFormat="1" ht="13.2">
      <c r="B31" s="53"/>
      <c r="C31" s="109"/>
    </row>
    <row r="32" spans="1:12" s="14" customFormat="1" ht="13.2">
      <c r="A32" s="19"/>
      <c r="B32" s="19"/>
      <c r="C32" s="106"/>
      <c r="D32" s="19"/>
      <c r="E32" s="19"/>
      <c r="F32" s="19"/>
      <c r="G32" s="19"/>
      <c r="H32" s="19"/>
      <c r="I32" s="19"/>
      <c r="J32" s="19"/>
      <c r="K32" s="19"/>
      <c r="L32" s="19"/>
    </row>
    <row r="33" spans="1:12" s="14" customFormat="1" ht="13.2">
      <c r="A33" s="19"/>
      <c r="B33" s="19"/>
      <c r="C33" s="106"/>
      <c r="D33" s="19"/>
      <c r="E33" s="19"/>
      <c r="F33" s="19"/>
      <c r="G33" s="19"/>
      <c r="H33" s="19"/>
      <c r="I33" s="19"/>
      <c r="J33" s="19"/>
      <c r="K33" s="19"/>
      <c r="L33" s="19"/>
    </row>
    <row r="34" spans="1:12" s="14" customFormat="1" ht="13.2">
      <c r="A34" s="19"/>
      <c r="B34" s="19"/>
      <c r="C34" s="106"/>
      <c r="D34" s="19"/>
      <c r="E34" s="19"/>
      <c r="F34" s="19"/>
      <c r="G34" s="19"/>
      <c r="H34" s="19"/>
      <c r="I34" s="19"/>
      <c r="J34" s="19"/>
      <c r="K34" s="19"/>
      <c r="L34" s="19"/>
    </row>
    <row r="35" spans="1:12" s="14" customFormat="1" ht="13.2">
      <c r="A35" s="19"/>
      <c r="B35" s="19"/>
      <c r="C35" s="106"/>
      <c r="D35" s="19"/>
      <c r="E35" s="19"/>
      <c r="F35" s="19"/>
      <c r="G35" s="19"/>
      <c r="H35" s="19"/>
      <c r="I35" s="19"/>
      <c r="J35" s="19"/>
      <c r="K35" s="19"/>
      <c r="L35" s="19"/>
    </row>
    <row r="36" spans="1:12" s="14" customFormat="1" ht="13.2">
      <c r="A36" s="20"/>
      <c r="B36" s="20"/>
      <c r="C36" s="107"/>
      <c r="D36" s="20"/>
      <c r="E36" s="20"/>
      <c r="F36" s="20"/>
      <c r="G36" s="20"/>
      <c r="H36" s="20"/>
      <c r="I36" s="19"/>
      <c r="J36" s="19"/>
      <c r="K36" s="19"/>
      <c r="L36" s="19"/>
    </row>
    <row r="37" spans="1:12" s="14" customFormat="1" ht="13.2">
      <c r="A37" s="20"/>
      <c r="B37" s="49"/>
      <c r="C37" s="108"/>
      <c r="D37" s="49"/>
      <c r="E37" s="49"/>
      <c r="F37" s="49"/>
      <c r="G37" s="49"/>
      <c r="H37" s="19"/>
      <c r="I37" s="19"/>
      <c r="J37" s="19"/>
      <c r="K37" s="19"/>
      <c r="L37" s="19"/>
    </row>
    <row r="38" spans="1:12" s="14" customFormat="1" ht="13.2">
      <c r="A38" s="20"/>
      <c r="B38" s="49"/>
      <c r="C38" s="108"/>
      <c r="D38" s="49"/>
      <c r="E38" s="49"/>
      <c r="F38" s="49"/>
      <c r="G38" s="49"/>
      <c r="H38" s="19"/>
      <c r="I38" s="19"/>
      <c r="J38" s="19"/>
      <c r="K38" s="19"/>
      <c r="L38" s="19"/>
    </row>
    <row r="39" spans="1:12" s="14" customFormat="1" ht="13.2">
      <c r="A39" s="19"/>
      <c r="B39" s="19"/>
      <c r="C39" s="106"/>
      <c r="D39" s="19"/>
      <c r="E39" s="19"/>
      <c r="F39" s="19"/>
      <c r="G39" s="19"/>
      <c r="H39" s="19"/>
      <c r="I39" s="19"/>
      <c r="J39" s="19"/>
      <c r="K39" s="19"/>
      <c r="L39" s="19"/>
    </row>
    <row r="40" spans="1:12" s="14" customFormat="1" ht="13.2">
      <c r="A40" s="19"/>
      <c r="B40" s="19"/>
      <c r="C40" s="106"/>
      <c r="D40" s="19"/>
      <c r="E40" s="19"/>
      <c r="F40" s="19"/>
      <c r="G40" s="19"/>
      <c r="H40" s="19"/>
      <c r="I40" s="19"/>
      <c r="J40" s="19"/>
      <c r="K40" s="19"/>
      <c r="L40" s="19"/>
    </row>
    <row r="41" spans="1:12" s="14" customFormat="1" ht="13.2">
      <c r="A41" s="19"/>
      <c r="B41" s="19"/>
      <c r="C41" s="106"/>
      <c r="D41" s="19"/>
      <c r="E41" s="19"/>
      <c r="F41" s="19"/>
      <c r="G41" s="19"/>
      <c r="H41" s="19"/>
      <c r="I41" s="19"/>
      <c r="J41" s="19"/>
      <c r="K41" s="19"/>
      <c r="L41" s="19"/>
    </row>
    <row r="42" spans="1:12" s="14" customFormat="1" ht="13.2">
      <c r="C42" s="43"/>
    </row>
    <row r="43" spans="1:12" s="14" customFormat="1" ht="13.2">
      <c r="C43" s="43"/>
    </row>
    <row r="44" spans="1:12" s="14" customFormat="1" ht="13.2">
      <c r="C44" s="43"/>
    </row>
    <row r="45" spans="1:12" s="14" customFormat="1" ht="13.2">
      <c r="A45" s="45"/>
      <c r="C45" s="43"/>
    </row>
    <row r="46" spans="1:12" s="14" customFormat="1" ht="13.2">
      <c r="A46" s="45"/>
      <c r="C46" s="43"/>
    </row>
    <row r="47" spans="1:12" s="14" customFormat="1" ht="13.2">
      <c r="A47" s="45"/>
      <c r="C47" s="43"/>
    </row>
    <row r="48" spans="1:12" ht="13.2">
      <c r="A48" s="12"/>
      <c r="C48" s="9"/>
    </row>
    <row r="49" spans="1:3" ht="13.2">
      <c r="A49" s="12"/>
      <c r="C49" s="9"/>
    </row>
    <row r="50" spans="1:3" ht="13.2">
      <c r="A50" s="12"/>
      <c r="C50" s="9"/>
    </row>
    <row r="51" spans="1:3" ht="13.2">
      <c r="A51" s="12"/>
      <c r="C51" s="9"/>
    </row>
    <row r="52" spans="1:3" ht="13.2">
      <c r="A52" s="12"/>
      <c r="C52" s="9"/>
    </row>
    <row r="53" spans="1:3" ht="13.2">
      <c r="A53" s="12"/>
      <c r="C53" s="9"/>
    </row>
    <row r="54" spans="1:3" ht="13.2">
      <c r="A54" s="12"/>
      <c r="C54" s="9"/>
    </row>
    <row r="55" spans="1:3" ht="13.2">
      <c r="C55" s="9"/>
    </row>
    <row r="56" spans="1:3" ht="13.2">
      <c r="C56" s="9"/>
    </row>
    <row r="57" spans="1:3" ht="13.2">
      <c r="C57" s="9"/>
    </row>
    <row r="58" spans="1:3" ht="13.2">
      <c r="C58" s="9"/>
    </row>
    <row r="59" spans="1:3" ht="13.2">
      <c r="C59" s="9"/>
    </row>
    <row r="60" spans="1:3" ht="13.2">
      <c r="C60" s="9"/>
    </row>
    <row r="61" spans="1:3" ht="13.2">
      <c r="C61" s="9"/>
    </row>
    <row r="62" spans="1:3" ht="13.2">
      <c r="C62" s="9"/>
    </row>
    <row r="63" spans="1:3" ht="13.2">
      <c r="C63" s="9"/>
    </row>
    <row r="64" spans="1:3" ht="13.2">
      <c r="C64" s="9"/>
    </row>
    <row r="65" spans="3:3" ht="13.2">
      <c r="C65" s="9"/>
    </row>
    <row r="66" spans="3:3" ht="13.2">
      <c r="C66" s="9"/>
    </row>
    <row r="67" spans="3:3" ht="13.2">
      <c r="C67" s="9"/>
    </row>
    <row r="68" spans="3:3" ht="13.2">
      <c r="C68" s="9"/>
    </row>
    <row r="69" spans="3:3" ht="13.2">
      <c r="C69" s="9"/>
    </row>
    <row r="70" spans="3:3" ht="13.2">
      <c r="C70" s="9"/>
    </row>
    <row r="71" spans="3:3" ht="13.2">
      <c r="C71" s="9"/>
    </row>
    <row r="72" spans="3:3" ht="13.2">
      <c r="C72" s="9"/>
    </row>
    <row r="73" spans="3:3" ht="13.2">
      <c r="C73" s="9"/>
    </row>
    <row r="74" spans="3:3" ht="13.2">
      <c r="C74" s="9"/>
    </row>
    <row r="75" spans="3:3" ht="13.2">
      <c r="C75" s="9"/>
    </row>
    <row r="76" spans="3:3" ht="13.2">
      <c r="C76" s="9"/>
    </row>
    <row r="77" spans="3:3" ht="13.2">
      <c r="C77" s="9"/>
    </row>
    <row r="78" spans="3:3" ht="13.2">
      <c r="C78" s="9"/>
    </row>
    <row r="79" spans="3:3" ht="13.2">
      <c r="C79" s="9"/>
    </row>
    <row r="80" spans="3:3" ht="13.2">
      <c r="C80" s="9"/>
    </row>
    <row r="81" spans="3:3" ht="13.2">
      <c r="C81" s="9"/>
    </row>
    <row r="82" spans="3:3" ht="13.2">
      <c r="C82" s="9"/>
    </row>
    <row r="83" spans="3:3" ht="13.2">
      <c r="C83" s="9"/>
    </row>
    <row r="84" spans="3:3" ht="13.2">
      <c r="C84" s="9"/>
    </row>
    <row r="85" spans="3:3" ht="13.2">
      <c r="C85" s="9"/>
    </row>
    <row r="86" spans="3:3" ht="13.2">
      <c r="C86" s="9"/>
    </row>
    <row r="87" spans="3:3" ht="13.2">
      <c r="C87" s="9"/>
    </row>
    <row r="88" spans="3:3" ht="13.2">
      <c r="C88" s="9"/>
    </row>
    <row r="89" spans="3:3" ht="13.2">
      <c r="C89" s="9"/>
    </row>
    <row r="90" spans="3:3" ht="13.2">
      <c r="C90" s="9"/>
    </row>
    <row r="91" spans="3:3" ht="13.2">
      <c r="C91" s="9"/>
    </row>
    <row r="92" spans="3:3" ht="13.2">
      <c r="C92" s="9"/>
    </row>
    <row r="93" spans="3:3" ht="13.2">
      <c r="C93" s="9"/>
    </row>
    <row r="94" spans="3:3" ht="13.2">
      <c r="C94" s="9"/>
    </row>
    <row r="95" spans="3:3" ht="13.2">
      <c r="C95" s="9"/>
    </row>
    <row r="96" spans="3:3" ht="13.2">
      <c r="C96" s="9"/>
    </row>
    <row r="97" spans="3:3" ht="13.2">
      <c r="C97" s="9"/>
    </row>
    <row r="98" spans="3:3" ht="13.2">
      <c r="C98" s="9"/>
    </row>
    <row r="99" spans="3:3" ht="13.2">
      <c r="C99" s="9"/>
    </row>
    <row r="100" spans="3:3" ht="13.2">
      <c r="C100" s="9"/>
    </row>
    <row r="101" spans="3:3" ht="13.2">
      <c r="C101" s="9"/>
    </row>
    <row r="102" spans="3:3" ht="13.2">
      <c r="C102" s="9"/>
    </row>
    <row r="103" spans="3:3" ht="13.2">
      <c r="C103" s="9"/>
    </row>
    <row r="104" spans="3:3" ht="13.2">
      <c r="C104" s="9"/>
    </row>
    <row r="105" spans="3:3" ht="13.2">
      <c r="C105" s="9"/>
    </row>
    <row r="106" spans="3:3" ht="13.2">
      <c r="C106" s="9"/>
    </row>
    <row r="107" spans="3:3" ht="13.2">
      <c r="C107" s="9"/>
    </row>
    <row r="108" spans="3:3" ht="13.2">
      <c r="C108" s="9"/>
    </row>
    <row r="109" spans="3:3" ht="13.2">
      <c r="C109" s="9"/>
    </row>
    <row r="110" spans="3:3" ht="13.2">
      <c r="C110" s="9"/>
    </row>
    <row r="111" spans="3:3" ht="13.2">
      <c r="C111" s="9"/>
    </row>
    <row r="112" spans="3:3" ht="13.2">
      <c r="C112" s="9"/>
    </row>
    <row r="113" spans="3:3" ht="13.2">
      <c r="C113" s="9"/>
    </row>
    <row r="114" spans="3:3" ht="13.2">
      <c r="C114" s="9"/>
    </row>
    <row r="115" spans="3:3" ht="13.2">
      <c r="C115" s="9"/>
    </row>
    <row r="116" spans="3:3" ht="13.2">
      <c r="C116" s="9"/>
    </row>
    <row r="117" spans="3:3" ht="13.2">
      <c r="C117" s="9"/>
    </row>
    <row r="118" spans="3:3" ht="13.2">
      <c r="C118" s="9"/>
    </row>
    <row r="119" spans="3:3" ht="13.2">
      <c r="C119" s="9"/>
    </row>
    <row r="120" spans="3:3" ht="13.2">
      <c r="C120" s="9"/>
    </row>
  </sheetData>
  <mergeCells count="1">
    <mergeCell ref="C4: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00"/>
    <outlinePr summaryBelow="0" summaryRight="0"/>
  </sheetPr>
  <dimension ref="A1:AX1006"/>
  <sheetViews>
    <sheetView tabSelected="1" zoomScale="85" zoomScaleNormal="85" workbookViewId="0">
      <selection activeCell="K2" sqref="K2"/>
    </sheetView>
  </sheetViews>
  <sheetFormatPr defaultColWidth="14.44140625" defaultRowHeight="15.75" customHeight="1"/>
  <cols>
    <col min="1" max="1" width="33.5546875" customWidth="1"/>
    <col min="2" max="2" width="20.5546875" style="14" customWidth="1"/>
    <col min="3" max="3" width="18.5546875" style="14" customWidth="1"/>
    <col min="4" max="4" width="18.109375" style="14" customWidth="1"/>
    <col min="5" max="5" width="20.5546875" style="14" customWidth="1"/>
    <col min="6" max="6" width="18.5546875" style="14" customWidth="1"/>
    <col min="7" max="7" width="20.109375" style="14" customWidth="1"/>
    <col min="8" max="8" width="19.6640625" style="14" customWidth="1"/>
    <col min="9" max="9" width="21.33203125" style="14" customWidth="1"/>
    <col min="10" max="10" width="19.33203125" style="14" customWidth="1"/>
    <col min="11" max="11" width="20.88671875" style="14" customWidth="1"/>
    <col min="12" max="12" width="19.5546875" style="14" customWidth="1"/>
    <col min="13" max="13" width="22.6640625" style="14" customWidth="1"/>
    <col min="14" max="14" width="20.6640625" style="14" customWidth="1"/>
    <col min="15" max="15" width="20.33203125" style="14" customWidth="1"/>
    <col min="16" max="16" width="18.33203125" style="14" customWidth="1"/>
    <col min="17" max="35" width="14.44140625" style="14"/>
  </cols>
  <sheetData>
    <row r="1" spans="1:50" ht="48" customHeight="1">
      <c r="A1" s="270" t="s">
        <v>110</v>
      </c>
      <c r="B1" s="270"/>
      <c r="C1" s="270"/>
      <c r="D1" s="270"/>
      <c r="E1" s="270"/>
      <c r="F1" s="116" t="s">
        <v>111</v>
      </c>
      <c r="G1" s="193" t="s">
        <v>112</v>
      </c>
      <c r="H1" s="194" t="s">
        <v>113</v>
      </c>
      <c r="I1" s="273" t="s">
        <v>155</v>
      </c>
      <c r="J1" s="274"/>
      <c r="K1" s="274"/>
      <c r="L1" s="274"/>
    </row>
    <row r="2" spans="1:50" ht="68.400000000000006" customHeight="1" thickBot="1">
      <c r="A2" s="271" t="s">
        <v>139</v>
      </c>
      <c r="B2" s="272"/>
      <c r="C2" s="272"/>
      <c r="D2" s="272"/>
      <c r="E2" s="272"/>
      <c r="F2" s="195">
        <v>1000</v>
      </c>
      <c r="G2" s="196">
        <f>(F2-H2)</f>
        <v>1000</v>
      </c>
      <c r="H2" s="197">
        <f>SUM(4:4)</f>
        <v>0</v>
      </c>
    </row>
    <row r="3" spans="1:50" s="14" customFormat="1" ht="39" customHeight="1" thickBot="1">
      <c r="A3" s="188" t="s">
        <v>114</v>
      </c>
      <c r="B3" s="118">
        <v>39</v>
      </c>
      <c r="C3" s="117">
        <v>40</v>
      </c>
      <c r="D3" s="48">
        <v>41</v>
      </c>
      <c r="E3" s="48">
        <v>41</v>
      </c>
      <c r="F3" s="115">
        <v>43</v>
      </c>
      <c r="G3" s="48">
        <v>44</v>
      </c>
      <c r="H3" s="115">
        <v>45</v>
      </c>
      <c r="I3" s="48">
        <v>46</v>
      </c>
      <c r="J3" s="48">
        <v>47</v>
      </c>
      <c r="K3" s="48">
        <v>48</v>
      </c>
      <c r="L3" s="48">
        <v>49</v>
      </c>
      <c r="M3" s="48">
        <v>50</v>
      </c>
      <c r="N3" s="48">
        <v>52</v>
      </c>
      <c r="O3" s="114">
        <v>1</v>
      </c>
      <c r="P3" s="114">
        <v>2</v>
      </c>
      <c r="Q3" s="114">
        <v>3</v>
      </c>
      <c r="R3" s="114">
        <v>4</v>
      </c>
      <c r="S3" s="114">
        <v>5</v>
      </c>
      <c r="T3" s="114">
        <v>6</v>
      </c>
      <c r="U3" s="114">
        <v>7</v>
      </c>
      <c r="V3" s="114">
        <v>8</v>
      </c>
      <c r="W3" s="114">
        <v>9</v>
      </c>
      <c r="X3" s="114">
        <v>10</v>
      </c>
      <c r="Y3" s="114">
        <v>11</v>
      </c>
      <c r="Z3" s="114">
        <v>12</v>
      </c>
      <c r="AA3" s="114">
        <v>13</v>
      </c>
    </row>
    <row r="4" spans="1:50" s="192" customFormat="1" ht="70.2" customHeight="1">
      <c r="A4" s="189" t="s">
        <v>115</v>
      </c>
      <c r="B4" s="190"/>
      <c r="C4" s="191"/>
      <c r="D4" s="191"/>
      <c r="E4" s="191"/>
      <c r="F4" s="191"/>
      <c r="G4" s="191"/>
      <c r="H4" s="191"/>
      <c r="I4" s="191"/>
      <c r="J4" s="191"/>
      <c r="K4" s="191"/>
      <c r="L4" s="191"/>
      <c r="M4" s="191"/>
      <c r="N4" s="191"/>
      <c r="O4" s="191"/>
      <c r="P4" s="191"/>
      <c r="Q4" s="191"/>
      <c r="R4" s="191"/>
      <c r="S4" s="191"/>
      <c r="T4" s="191"/>
      <c r="U4" s="191"/>
      <c r="V4" s="191"/>
      <c r="W4" s="191"/>
      <c r="X4" s="191"/>
      <c r="Y4" s="191"/>
      <c r="Z4" s="191"/>
      <c r="AA4" s="191"/>
    </row>
    <row r="5" spans="1:50" s="14" customFormat="1" ht="101.4" customHeight="1">
      <c r="A5" s="113" t="s">
        <v>116</v>
      </c>
      <c r="B5" s="121"/>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3"/>
      <c r="AC5" s="123"/>
      <c r="AD5" s="120"/>
      <c r="AE5" s="120"/>
      <c r="AF5" s="120"/>
      <c r="AG5" s="120"/>
      <c r="AH5" s="120"/>
      <c r="AI5" s="120"/>
      <c r="AJ5" s="120"/>
      <c r="AK5" s="120"/>
      <c r="AL5" s="120"/>
      <c r="AM5" s="120"/>
      <c r="AN5" s="120"/>
      <c r="AO5" s="120"/>
      <c r="AP5" s="120"/>
      <c r="AQ5" s="120"/>
      <c r="AR5" s="120"/>
      <c r="AS5" s="120"/>
      <c r="AT5" s="120"/>
      <c r="AU5" s="120"/>
      <c r="AV5" s="120"/>
      <c r="AW5" s="120"/>
      <c r="AX5" s="120"/>
    </row>
    <row r="6" spans="1:50" s="14" customFormat="1" ht="88.95" customHeight="1">
      <c r="A6" s="113" t="s">
        <v>117</v>
      </c>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3"/>
      <c r="AC6" s="123"/>
      <c r="AD6" s="120"/>
      <c r="AE6" s="120"/>
      <c r="AF6" s="120"/>
      <c r="AG6" s="120"/>
      <c r="AH6" s="120"/>
      <c r="AI6" s="120"/>
      <c r="AJ6" s="120"/>
      <c r="AK6" s="120"/>
      <c r="AL6" s="120"/>
      <c r="AM6" s="120"/>
      <c r="AN6" s="120"/>
      <c r="AO6" s="120"/>
      <c r="AP6" s="120"/>
      <c r="AQ6" s="120"/>
      <c r="AR6" s="120"/>
      <c r="AS6" s="120"/>
      <c r="AT6" s="120"/>
      <c r="AU6" s="120"/>
      <c r="AV6" s="120"/>
      <c r="AW6" s="120"/>
      <c r="AX6" s="120"/>
    </row>
    <row r="7" spans="1:50" s="14" customFormat="1" ht="109.5" customHeight="1">
      <c r="A7" s="113" t="s">
        <v>118</v>
      </c>
      <c r="B7" s="124"/>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3"/>
      <c r="AC7" s="123"/>
      <c r="AD7" s="120"/>
      <c r="AE7" s="120"/>
      <c r="AF7" s="120"/>
      <c r="AG7" s="120"/>
      <c r="AH7" s="120"/>
      <c r="AI7" s="120"/>
      <c r="AJ7" s="120"/>
      <c r="AK7" s="120"/>
      <c r="AL7" s="120"/>
      <c r="AM7" s="120"/>
      <c r="AN7" s="120"/>
      <c r="AO7" s="120"/>
      <c r="AP7" s="120"/>
      <c r="AQ7" s="120"/>
      <c r="AR7" s="120"/>
      <c r="AS7" s="120"/>
      <c r="AT7" s="120"/>
      <c r="AU7" s="120"/>
      <c r="AV7" s="120"/>
      <c r="AW7" s="120"/>
      <c r="AX7" s="120"/>
    </row>
    <row r="8" spans="1:50" s="14" customFormat="1" ht="109.5" customHeight="1">
      <c r="A8" s="163"/>
      <c r="B8" s="12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3"/>
      <c r="AC8" s="123"/>
      <c r="AD8" s="120"/>
      <c r="AE8" s="120"/>
      <c r="AF8" s="120"/>
      <c r="AG8" s="120"/>
      <c r="AH8" s="120"/>
      <c r="AI8" s="120"/>
      <c r="AJ8" s="120"/>
      <c r="AK8" s="120"/>
      <c r="AL8" s="120"/>
      <c r="AM8" s="120"/>
      <c r="AN8" s="120"/>
      <c r="AO8" s="120"/>
      <c r="AP8" s="120"/>
      <c r="AQ8" s="120"/>
      <c r="AR8" s="120"/>
      <c r="AS8" s="120"/>
      <c r="AT8" s="120"/>
      <c r="AU8" s="120"/>
      <c r="AV8" s="120"/>
      <c r="AW8" s="120"/>
      <c r="AX8" s="120"/>
    </row>
    <row r="9" spans="1:50" s="14" customFormat="1" ht="13.2">
      <c r="A9" s="112"/>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05"/>
      <c r="AC9" s="105"/>
    </row>
    <row r="10" spans="1:50" s="14" customFormat="1" ht="13.2">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1:50" s="14" customFormat="1" ht="13.2">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spans="1:50" s="14" customFormat="1" ht="13.2">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1:50" s="14" customFormat="1" ht="13.2">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1:50" s="14" customFormat="1" ht="13.2">
      <c r="A14" s="49"/>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1:50" s="14" customFormat="1" ht="13.2">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1:50" s="14" customFormat="1" ht="13.2">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1:27" ht="13.2">
      <c r="A17" s="25"/>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1:27" ht="13.2">
      <c r="A18" s="50"/>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1:27" ht="13.2">
      <c r="A19" s="25"/>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1:27" ht="13.2">
      <c r="A20" s="25"/>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1:27" ht="13.2">
      <c r="A21" s="25"/>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1:27" ht="13.2">
      <c r="A22" s="51"/>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row>
    <row r="23" spans="1:27" ht="13.2">
      <c r="A23" s="25"/>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row>
    <row r="24" spans="1:27" ht="13.2">
      <c r="A24" s="25"/>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row>
    <row r="25" spans="1:27" ht="13.2">
      <c r="A25" s="25"/>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row>
    <row r="26" spans="1:27" ht="13.2">
      <c r="A26" s="25"/>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row>
    <row r="27" spans="1:27" ht="13.2">
      <c r="A27" s="25"/>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1:27" ht="13.2">
      <c r="A28" s="50"/>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1:27" ht="13.2">
      <c r="A29" s="25"/>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row>
    <row r="30" spans="1:27" ht="13.2">
      <c r="A30" s="25"/>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row>
    <row r="31" spans="1:27" ht="13.2">
      <c r="A31" s="25"/>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row>
    <row r="32" spans="1:27" ht="13.2">
      <c r="A32" s="2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row>
    <row r="33" spans="1:27" ht="13.2">
      <c r="A33" s="25"/>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row>
    <row r="34" spans="1:27" ht="13.2">
      <c r="A34" s="25"/>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row>
    <row r="35" spans="1:27" ht="13.2">
      <c r="A35" s="25"/>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row>
    <row r="36" spans="1:27" ht="13.2">
      <c r="A36" s="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row>
    <row r="37" spans="1:27" ht="13.2">
      <c r="A37" s="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row>
    <row r="38" spans="1:27" ht="13.2">
      <c r="A38" s="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row>
    <row r="39" spans="1:27" ht="13.2">
      <c r="A39" s="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row>
    <row r="40" spans="1:27" ht="13.2">
      <c r="A40" s="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row>
    <row r="41" spans="1:27" ht="13.2">
      <c r="A41" s="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row>
    <row r="42" spans="1:27" ht="13.2">
      <c r="A42" s="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row>
    <row r="43" spans="1:27" ht="13.2">
      <c r="A43" s="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row>
    <row r="44" spans="1:27" ht="13.2">
      <c r="A44" s="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row>
    <row r="45" spans="1:27" ht="13.2">
      <c r="A45" s="10"/>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row>
    <row r="46" spans="1:27" ht="13.2">
      <c r="A46" s="10"/>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row>
    <row r="47" spans="1:27" ht="13.2">
      <c r="A47" s="10"/>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ht="13.2">
      <c r="A48" s="10"/>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row>
    <row r="49" spans="1:27" ht="13.2">
      <c r="A49" s="10"/>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row>
    <row r="50" spans="1:27" ht="13.2">
      <c r="A50" s="10"/>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row>
    <row r="51" spans="1:27" ht="13.2">
      <c r="A51" s="1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row>
    <row r="52" spans="1:27" ht="13.2">
      <c r="A52" s="10"/>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row>
    <row r="53" spans="1:27" ht="13.2">
      <c r="A53" s="10"/>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row>
    <row r="54" spans="1:27" ht="13.2">
      <c r="A54" s="10"/>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row>
    <row r="55" spans="1:27" ht="13.2">
      <c r="A55" s="10"/>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ht="13.2">
      <c r="A56" s="10"/>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row>
    <row r="57" spans="1:27" ht="13.2">
      <c r="A57" s="10"/>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row>
    <row r="58" spans="1:27" ht="13.2">
      <c r="A58" s="10"/>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row>
    <row r="59" spans="1:27" ht="13.2">
      <c r="A59" s="10"/>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row>
    <row r="60" spans="1:27" ht="13.2">
      <c r="A60" s="10"/>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row>
    <row r="61" spans="1:27" ht="13.2">
      <c r="A61" s="10"/>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ht="13.2">
      <c r="A62" s="10"/>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row>
    <row r="63" spans="1:27" ht="13.2">
      <c r="A63" s="10"/>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row>
    <row r="64" spans="1:27" ht="13.2">
      <c r="A64" s="10"/>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row>
    <row r="65" spans="1:27" ht="13.2">
      <c r="A65" s="10"/>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row>
    <row r="66" spans="1:27" ht="13.2">
      <c r="A66" s="10"/>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row>
    <row r="67" spans="1:27" ht="13.2">
      <c r="A67" s="10"/>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row>
    <row r="68" spans="1:27" ht="13.2">
      <c r="A68" s="10"/>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row>
    <row r="69" spans="1:27" ht="13.2">
      <c r="A69" s="10"/>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row>
    <row r="70" spans="1:27" ht="13.2">
      <c r="A70" s="10"/>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row>
    <row r="71" spans="1:27" ht="13.2">
      <c r="A71" s="10"/>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row>
    <row r="72" spans="1:27" ht="13.2">
      <c r="A72" s="10"/>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row>
    <row r="73" spans="1:27" ht="13.2">
      <c r="A73" s="10"/>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row>
    <row r="74" spans="1:27" ht="13.2">
      <c r="A74" s="10"/>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row>
    <row r="75" spans="1:27" ht="13.2">
      <c r="A75" s="10"/>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row>
    <row r="76" spans="1:27" ht="13.2">
      <c r="A76" s="10"/>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row>
    <row r="77" spans="1:27" ht="13.2">
      <c r="A77" s="10"/>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row>
    <row r="78" spans="1:27" ht="13.2">
      <c r="A78" s="10"/>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row>
    <row r="79" spans="1:27" ht="13.2">
      <c r="A79" s="10"/>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row>
    <row r="80" spans="1:27" ht="13.2">
      <c r="A80" s="10"/>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row>
    <row r="81" spans="1:27" ht="13.2">
      <c r="A81" s="10"/>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row>
    <row r="82" spans="1:27" ht="13.2">
      <c r="A82" s="10"/>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row>
    <row r="83" spans="1:27" ht="13.2">
      <c r="A83" s="10"/>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row>
    <row r="84" spans="1:27" ht="13.2">
      <c r="A84" s="10"/>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row>
    <row r="85" spans="1:27" ht="13.2">
      <c r="A85" s="10"/>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row>
    <row r="86" spans="1:27" ht="13.2">
      <c r="A86" s="10"/>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row>
    <row r="87" spans="1:27" ht="13.2">
      <c r="A87" s="10"/>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row>
    <row r="88" spans="1:27" ht="13.2">
      <c r="A88" s="10"/>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row>
    <row r="89" spans="1:27" ht="13.2">
      <c r="A89" s="10"/>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row>
    <row r="90" spans="1:27" ht="13.2">
      <c r="A90" s="10"/>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row>
    <row r="91" spans="1:27" ht="13.2">
      <c r="A91" s="10"/>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row>
    <row r="92" spans="1:27" ht="13.2">
      <c r="A92" s="10"/>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row>
    <row r="93" spans="1:27" ht="13.2">
      <c r="A93" s="10"/>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row>
    <row r="94" spans="1:27" ht="13.2">
      <c r="A94" s="10"/>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row>
    <row r="95" spans="1:27" ht="13.2">
      <c r="A95" s="10"/>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row>
    <row r="96" spans="1:27" ht="13.2">
      <c r="A96" s="10"/>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row>
    <row r="97" spans="1:27" ht="13.2">
      <c r="A97" s="10"/>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row>
    <row r="98" spans="1:27" ht="13.2">
      <c r="A98" s="10"/>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row>
    <row r="99" spans="1:27" ht="13.2">
      <c r="A99" s="10"/>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row>
    <row r="100" spans="1:27" ht="13.2">
      <c r="A100" s="10"/>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row>
    <row r="101" spans="1:27" ht="13.2">
      <c r="A101" s="10"/>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row>
    <row r="102" spans="1:27" ht="13.2">
      <c r="A102" s="10"/>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row>
    <row r="103" spans="1:27" ht="13.2">
      <c r="A103" s="10"/>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row>
    <row r="104" spans="1:27" ht="13.2">
      <c r="A104" s="10"/>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row>
    <row r="105" spans="1:27" ht="13.2">
      <c r="A105" s="10"/>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row>
    <row r="106" spans="1:27" ht="13.2">
      <c r="A106" s="10"/>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row>
    <row r="107" spans="1:27" ht="13.2">
      <c r="A107" s="10"/>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row>
    <row r="108" spans="1:27" ht="13.2">
      <c r="A108" s="10"/>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row>
    <row r="109" spans="1:27" ht="13.2">
      <c r="A109" s="10"/>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row>
    <row r="110" spans="1:27" ht="13.2">
      <c r="A110" s="10"/>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row>
    <row r="111" spans="1:27" ht="13.2">
      <c r="A111" s="10"/>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row>
    <row r="112" spans="1:27" ht="13.2">
      <c r="A112" s="10"/>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row>
    <row r="113" spans="1:27" ht="13.2">
      <c r="A113" s="10"/>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row>
    <row r="114" spans="1:27" ht="13.2">
      <c r="A114" s="10"/>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row>
    <row r="115" spans="1:27" ht="13.2">
      <c r="A115" s="10"/>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row>
    <row r="116" spans="1:27" ht="13.2">
      <c r="A116" s="10"/>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row>
    <row r="117" spans="1:27" ht="13.2">
      <c r="A117" s="10"/>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row>
    <row r="118" spans="1:27" ht="13.2">
      <c r="A118" s="10"/>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row>
    <row r="119" spans="1:27" ht="13.2">
      <c r="A119" s="10"/>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row>
    <row r="120" spans="1:27" ht="13.2">
      <c r="A120" s="10"/>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row>
    <row r="121" spans="1:27" ht="13.2">
      <c r="A121" s="10"/>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row>
    <row r="122" spans="1:27" ht="13.2">
      <c r="A122" s="10"/>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row>
    <row r="123" spans="1:27" ht="13.2">
      <c r="A123" s="10"/>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row>
    <row r="124" spans="1:27" ht="13.2">
      <c r="A124" s="10"/>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row>
    <row r="125" spans="1:27" ht="13.2">
      <c r="A125" s="10"/>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row>
    <row r="126" spans="1:27" ht="13.2">
      <c r="A126" s="10"/>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row>
    <row r="127" spans="1:27" ht="13.2">
      <c r="A127" s="10"/>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row>
    <row r="128" spans="1:27" ht="13.2">
      <c r="A128" s="10"/>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row>
    <row r="129" spans="1:27" ht="13.2">
      <c r="A129" s="10"/>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row>
    <row r="130" spans="1:27" ht="13.2">
      <c r="A130" s="10"/>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row>
    <row r="131" spans="1:27" ht="13.2">
      <c r="A131" s="10"/>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row>
    <row r="132" spans="1:27" ht="13.2">
      <c r="A132" s="10"/>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row>
    <row r="133" spans="1:27" ht="13.2">
      <c r="A133" s="10"/>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row>
    <row r="134" spans="1:27" ht="13.2">
      <c r="A134" s="10"/>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row>
    <row r="135" spans="1:27" ht="13.2">
      <c r="A135" s="10"/>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row>
    <row r="136" spans="1:27" ht="13.2">
      <c r="A136" s="10"/>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row>
    <row r="137" spans="1:27" ht="13.2">
      <c r="A137" s="10"/>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row>
    <row r="138" spans="1:27" ht="13.2">
      <c r="A138" s="10"/>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row>
    <row r="139" spans="1:27" ht="13.2">
      <c r="A139" s="10"/>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row>
    <row r="140" spans="1:27" ht="13.2">
      <c r="A140" s="10"/>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row>
    <row r="141" spans="1:27" ht="13.2">
      <c r="A141" s="10"/>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row>
    <row r="142" spans="1:27" ht="13.2">
      <c r="A142" s="10"/>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row>
    <row r="143" spans="1:27" ht="13.2">
      <c r="A143" s="10"/>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row>
    <row r="144" spans="1:27" ht="13.2">
      <c r="A144" s="10"/>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row>
    <row r="145" spans="1:27" ht="13.2">
      <c r="A145" s="10"/>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row>
    <row r="146" spans="1:27" ht="13.2">
      <c r="A146" s="10"/>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row>
    <row r="147" spans="1:27" ht="13.2">
      <c r="A147" s="10"/>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row>
    <row r="148" spans="1:27" ht="13.2">
      <c r="A148" s="10"/>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row>
    <row r="149" spans="1:27" ht="13.2">
      <c r="A149" s="10"/>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row>
    <row r="150" spans="1:27" ht="13.2">
      <c r="A150" s="10"/>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row>
    <row r="151" spans="1:27" ht="13.2">
      <c r="A151" s="10"/>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row>
    <row r="152" spans="1:27" ht="13.2">
      <c r="A152" s="10"/>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row>
    <row r="153" spans="1:27" ht="13.2">
      <c r="A153" s="10"/>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row>
    <row r="154" spans="1:27" ht="13.2">
      <c r="A154" s="10"/>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row>
    <row r="155" spans="1:27" ht="13.2">
      <c r="A155" s="10"/>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row>
    <row r="156" spans="1:27" ht="13.2">
      <c r="A156" s="10"/>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row>
    <row r="157" spans="1:27" ht="13.2">
      <c r="A157" s="10"/>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row>
    <row r="158" spans="1:27" ht="13.2">
      <c r="A158" s="10"/>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row>
    <row r="159" spans="1:27" ht="13.2">
      <c r="A159" s="10"/>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row>
    <row r="160" spans="1:27" ht="13.2">
      <c r="A160" s="10"/>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row>
    <row r="161" spans="1:27" ht="13.2">
      <c r="A161" s="10"/>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row>
    <row r="162" spans="1:27" ht="13.2">
      <c r="A162" s="10"/>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row>
    <row r="163" spans="1:27" ht="13.2">
      <c r="A163" s="10"/>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row>
    <row r="164" spans="1:27" ht="13.2">
      <c r="A164" s="10"/>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row>
    <row r="165" spans="1:27" ht="13.2">
      <c r="A165" s="10"/>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row>
    <row r="166" spans="1:27" ht="13.2">
      <c r="A166" s="10"/>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row>
    <row r="167" spans="1:27" ht="13.2">
      <c r="A167" s="10"/>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row>
    <row r="168" spans="1:27" ht="13.2">
      <c r="A168" s="10"/>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row>
    <row r="169" spans="1:27" ht="13.2">
      <c r="A169" s="10"/>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row>
    <row r="170" spans="1:27" ht="13.2">
      <c r="A170" s="10"/>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row>
    <row r="171" spans="1:27" ht="13.2">
      <c r="A171" s="10"/>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row>
    <row r="172" spans="1:27" ht="13.2">
      <c r="A172" s="10"/>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row>
    <row r="173" spans="1:27" ht="13.2">
      <c r="A173" s="10"/>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row>
    <row r="174" spans="1:27" ht="13.2">
      <c r="A174" s="10"/>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row>
    <row r="175" spans="1:27" ht="13.2">
      <c r="A175" s="10"/>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row>
    <row r="176" spans="1:27" ht="13.2">
      <c r="A176" s="10"/>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row>
    <row r="177" spans="1:27" ht="13.2">
      <c r="A177" s="10"/>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row>
    <row r="178" spans="1:27" ht="13.2">
      <c r="A178" s="10"/>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row>
    <row r="179" spans="1:27" ht="13.2">
      <c r="A179" s="10"/>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row>
    <row r="180" spans="1:27" ht="13.2">
      <c r="A180" s="10"/>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row>
    <row r="181" spans="1:27" ht="13.2">
      <c r="A181" s="10"/>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row>
    <row r="182" spans="1:27" ht="13.2">
      <c r="A182" s="10"/>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row>
    <row r="183" spans="1:27" ht="13.2">
      <c r="A183" s="10"/>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row>
    <row r="184" spans="1:27" ht="13.2">
      <c r="A184" s="10"/>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row>
    <row r="185" spans="1:27" ht="13.2">
      <c r="A185" s="10"/>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row>
    <row r="186" spans="1:27" ht="13.2">
      <c r="A186" s="10"/>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row>
    <row r="187" spans="1:27" ht="13.2">
      <c r="A187" s="10"/>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row>
    <row r="188" spans="1:27" ht="13.2">
      <c r="A188" s="10"/>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row>
    <row r="189" spans="1:27" ht="13.2">
      <c r="A189" s="10"/>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row>
    <row r="190" spans="1:27" ht="13.2">
      <c r="A190" s="10"/>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row>
    <row r="191" spans="1:27" ht="13.2">
      <c r="A191" s="10"/>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row>
    <row r="192" spans="1:27" ht="13.2">
      <c r="A192" s="10"/>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row>
    <row r="193" spans="1:27" ht="13.2">
      <c r="A193" s="10"/>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row>
    <row r="194" spans="1:27" ht="13.2">
      <c r="A194" s="10"/>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row>
    <row r="195" spans="1:27" ht="13.2">
      <c r="A195" s="10"/>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row>
    <row r="196" spans="1:27" ht="13.2">
      <c r="A196" s="10"/>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row>
    <row r="197" spans="1:27" ht="13.2">
      <c r="A197" s="10"/>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row>
    <row r="198" spans="1:27" ht="13.2">
      <c r="A198" s="10"/>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row>
    <row r="199" spans="1:27" ht="13.2">
      <c r="A199" s="10"/>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row>
    <row r="200" spans="1:27" ht="13.2">
      <c r="A200" s="10"/>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row>
    <row r="201" spans="1:27" ht="13.2">
      <c r="A201" s="10"/>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row>
    <row r="202" spans="1:27" ht="13.2">
      <c r="A202" s="10"/>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row>
    <row r="203" spans="1:27" ht="13.2">
      <c r="A203" s="10"/>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row>
    <row r="204" spans="1:27" ht="13.2">
      <c r="A204" s="10"/>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row>
    <row r="205" spans="1:27" ht="13.2">
      <c r="A205" s="10"/>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row>
    <row r="206" spans="1:27" ht="13.2">
      <c r="A206" s="10"/>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row>
    <row r="207" spans="1:27" ht="13.2">
      <c r="A207" s="10"/>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row>
    <row r="208" spans="1:27" ht="13.2">
      <c r="A208" s="10"/>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row>
    <row r="209" spans="1:27" ht="13.2">
      <c r="A209" s="10"/>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row>
    <row r="210" spans="1:27" ht="13.2">
      <c r="A210" s="10"/>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row>
    <row r="211" spans="1:27" ht="13.2">
      <c r="A211" s="10"/>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row>
    <row r="212" spans="1:27" ht="13.2">
      <c r="A212" s="10"/>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row>
    <row r="213" spans="1:27" ht="13.2">
      <c r="A213" s="10"/>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row>
    <row r="214" spans="1:27" ht="13.2">
      <c r="A214" s="10"/>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row>
    <row r="215" spans="1:27" ht="13.2">
      <c r="A215" s="10"/>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row>
    <row r="216" spans="1:27" ht="13.2">
      <c r="A216" s="10"/>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row>
    <row r="217" spans="1:27" ht="13.2">
      <c r="A217" s="10"/>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row>
    <row r="218" spans="1:27" ht="13.2">
      <c r="A218" s="10"/>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row>
    <row r="219" spans="1:27" ht="13.2">
      <c r="A219" s="10"/>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row>
    <row r="220" spans="1:27" ht="13.2">
      <c r="A220" s="10"/>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row>
    <row r="221" spans="1:27" ht="13.2">
      <c r="A221" s="10"/>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row>
    <row r="222" spans="1:27" ht="13.2">
      <c r="A222" s="10"/>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row>
    <row r="223" spans="1:27" ht="13.2">
      <c r="A223" s="10"/>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row>
    <row r="224" spans="1:27" ht="13.2">
      <c r="A224" s="10"/>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row>
    <row r="225" spans="1:27" ht="13.2">
      <c r="A225" s="10"/>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row>
    <row r="226" spans="1:27" ht="13.2">
      <c r="A226" s="10"/>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row>
    <row r="227" spans="1:27" ht="13.2">
      <c r="A227" s="10"/>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row>
    <row r="228" spans="1:27" ht="13.2">
      <c r="A228" s="10"/>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row>
    <row r="229" spans="1:27" ht="13.2">
      <c r="A229" s="10"/>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row>
    <row r="230" spans="1:27" ht="13.2">
      <c r="A230" s="10"/>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row>
    <row r="231" spans="1:27" ht="13.2">
      <c r="A231" s="10"/>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row>
    <row r="232" spans="1:27" ht="13.2">
      <c r="A232" s="10"/>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row>
    <row r="233" spans="1:27" ht="13.2">
      <c r="A233" s="10"/>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row>
    <row r="234" spans="1:27" ht="13.2">
      <c r="A234" s="10"/>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row>
    <row r="235" spans="1:27" ht="13.2">
      <c r="A235" s="10"/>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row>
    <row r="236" spans="1:27" ht="13.2">
      <c r="A236" s="10"/>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row>
    <row r="237" spans="1:27" ht="13.2">
      <c r="A237" s="10"/>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row>
    <row r="238" spans="1:27" ht="13.2">
      <c r="A238" s="10"/>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row>
    <row r="239" spans="1:27" ht="13.2">
      <c r="A239" s="10"/>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row>
    <row r="240" spans="1:27" ht="13.2">
      <c r="A240" s="10"/>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row>
    <row r="241" spans="1:27" ht="13.2">
      <c r="A241" s="10"/>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row>
    <row r="242" spans="1:27" ht="13.2">
      <c r="A242" s="10"/>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row>
    <row r="243" spans="1:27" ht="13.2">
      <c r="A243" s="10"/>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row>
    <row r="244" spans="1:27" ht="13.2">
      <c r="A244" s="10"/>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row>
    <row r="245" spans="1:27" ht="13.2">
      <c r="A245" s="10"/>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row>
    <row r="246" spans="1:27" ht="13.2">
      <c r="A246" s="10"/>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row>
    <row r="247" spans="1:27" ht="13.2">
      <c r="A247" s="10"/>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row>
    <row r="248" spans="1:27" ht="13.2">
      <c r="A248" s="10"/>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row>
    <row r="249" spans="1:27" ht="13.2">
      <c r="A249" s="10"/>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row>
    <row r="250" spans="1:27" ht="13.2">
      <c r="A250" s="10"/>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row>
    <row r="251" spans="1:27" ht="13.2">
      <c r="A251" s="10"/>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row>
    <row r="252" spans="1:27" ht="13.2">
      <c r="A252" s="10"/>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row>
    <row r="253" spans="1:27" ht="13.2">
      <c r="A253" s="10"/>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row>
    <row r="254" spans="1:27" ht="13.2">
      <c r="A254" s="10"/>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row>
    <row r="255" spans="1:27" ht="13.2">
      <c r="A255" s="10"/>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row>
    <row r="256" spans="1:27" ht="13.2">
      <c r="A256" s="10"/>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row>
    <row r="257" spans="1:27" ht="13.2">
      <c r="A257" s="10"/>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row>
    <row r="258" spans="1:27" ht="13.2">
      <c r="A258" s="10"/>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row>
    <row r="259" spans="1:27" ht="13.2">
      <c r="A259" s="10"/>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row>
    <row r="260" spans="1:27" ht="13.2">
      <c r="A260" s="10"/>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row>
    <row r="261" spans="1:27" ht="13.2">
      <c r="A261" s="10"/>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row>
    <row r="262" spans="1:27" ht="13.2">
      <c r="A262" s="10"/>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row>
    <row r="263" spans="1:27" ht="13.2">
      <c r="A263" s="10"/>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row>
    <row r="264" spans="1:27" ht="13.2">
      <c r="A264" s="10"/>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row>
    <row r="265" spans="1:27" ht="13.2">
      <c r="A265" s="10"/>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row>
    <row r="266" spans="1:27" ht="13.2">
      <c r="A266" s="10"/>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row>
    <row r="267" spans="1:27" ht="13.2">
      <c r="A267" s="10"/>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row>
    <row r="268" spans="1:27" ht="13.2">
      <c r="A268" s="10"/>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row>
    <row r="269" spans="1:27" ht="13.2">
      <c r="A269" s="10"/>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row>
    <row r="270" spans="1:27" ht="13.2">
      <c r="A270" s="10"/>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row>
    <row r="271" spans="1:27" ht="13.2">
      <c r="A271" s="10"/>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row>
    <row r="272" spans="1:27" ht="13.2">
      <c r="A272" s="10"/>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row>
    <row r="273" spans="1:27" ht="13.2">
      <c r="A273" s="10"/>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row>
    <row r="274" spans="1:27" ht="13.2">
      <c r="A274" s="10"/>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row>
    <row r="275" spans="1:27" ht="13.2">
      <c r="A275" s="10"/>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row>
    <row r="276" spans="1:27" ht="13.2">
      <c r="A276" s="10"/>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row>
    <row r="277" spans="1:27" ht="13.2">
      <c r="A277" s="10"/>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row>
    <row r="278" spans="1:27" ht="13.2">
      <c r="A278" s="10"/>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row>
    <row r="279" spans="1:27" ht="13.2">
      <c r="A279" s="10"/>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row>
    <row r="280" spans="1:27" ht="13.2">
      <c r="A280" s="10"/>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row>
    <row r="281" spans="1:27" ht="13.2">
      <c r="A281" s="10"/>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row>
    <row r="282" spans="1:27" ht="13.2">
      <c r="A282" s="10"/>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row>
    <row r="283" spans="1:27" ht="13.2">
      <c r="A283" s="10"/>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row>
    <row r="284" spans="1:27" ht="13.2">
      <c r="A284" s="10"/>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row>
    <row r="285" spans="1:27" ht="13.2">
      <c r="A285" s="10"/>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row>
    <row r="286" spans="1:27" ht="13.2">
      <c r="A286" s="10"/>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row>
    <row r="287" spans="1:27" ht="13.2">
      <c r="A287" s="10"/>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row>
    <row r="288" spans="1:27" ht="13.2">
      <c r="A288" s="10"/>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row>
    <row r="289" spans="1:27" ht="13.2">
      <c r="A289" s="10"/>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row>
    <row r="290" spans="1:27" ht="13.2">
      <c r="A290" s="10"/>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row>
    <row r="291" spans="1:27" ht="13.2">
      <c r="A291" s="10"/>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row>
    <row r="292" spans="1:27" ht="13.2">
      <c r="A292" s="10"/>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row>
    <row r="293" spans="1:27" ht="13.2">
      <c r="A293" s="10"/>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row>
    <row r="294" spans="1:27" ht="13.2">
      <c r="A294" s="10"/>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row>
    <row r="295" spans="1:27" ht="13.2">
      <c r="A295" s="10"/>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row>
    <row r="296" spans="1:27" ht="13.2">
      <c r="A296" s="10"/>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row>
    <row r="297" spans="1:27" ht="13.2">
      <c r="A297" s="10"/>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row>
    <row r="298" spans="1:27" ht="13.2">
      <c r="A298" s="10"/>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row>
    <row r="299" spans="1:27" ht="13.2">
      <c r="A299" s="10"/>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row>
    <row r="300" spans="1:27" ht="13.2">
      <c r="A300" s="10"/>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row>
    <row r="301" spans="1:27" ht="13.2">
      <c r="A301" s="10"/>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row>
    <row r="302" spans="1:27" ht="13.2">
      <c r="A302" s="10"/>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row>
    <row r="303" spans="1:27" ht="13.2">
      <c r="A303" s="10"/>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row>
    <row r="304" spans="1:27" ht="13.2">
      <c r="A304" s="10"/>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row>
    <row r="305" spans="1:27" ht="13.2">
      <c r="A305" s="10"/>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row>
    <row r="306" spans="1:27" ht="13.2">
      <c r="A306" s="10"/>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row>
    <row r="307" spans="1:27" ht="13.2">
      <c r="A307" s="10"/>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row>
    <row r="308" spans="1:27" ht="13.2">
      <c r="A308" s="10"/>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row>
    <row r="309" spans="1:27" ht="13.2">
      <c r="A309" s="10"/>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row>
    <row r="310" spans="1:27" ht="13.2">
      <c r="A310" s="10"/>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row>
    <row r="311" spans="1:27" ht="13.2">
      <c r="A311" s="10"/>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row>
    <row r="312" spans="1:27" ht="13.2">
      <c r="A312" s="10"/>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row>
    <row r="313" spans="1:27" ht="13.2">
      <c r="A313" s="10"/>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row>
    <row r="314" spans="1:27" ht="13.2">
      <c r="A314" s="10"/>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row>
    <row r="315" spans="1:27" ht="13.2">
      <c r="A315" s="10"/>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row>
    <row r="316" spans="1:27" ht="13.2">
      <c r="A316" s="10"/>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row>
    <row r="317" spans="1:27" ht="13.2">
      <c r="A317" s="10"/>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row>
    <row r="318" spans="1:27" ht="13.2">
      <c r="A318" s="10"/>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row>
    <row r="319" spans="1:27" ht="13.2">
      <c r="A319" s="10"/>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row>
    <row r="320" spans="1:27" ht="13.2">
      <c r="A320" s="10"/>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row>
    <row r="321" spans="1:27" ht="13.2">
      <c r="A321" s="10"/>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row>
    <row r="322" spans="1:27" ht="13.2">
      <c r="A322" s="10"/>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row>
    <row r="323" spans="1:27" ht="13.2">
      <c r="A323" s="10"/>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row>
    <row r="324" spans="1:27" ht="13.2">
      <c r="A324" s="10"/>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row>
    <row r="325" spans="1:27" ht="13.2">
      <c r="A325" s="10"/>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row>
    <row r="326" spans="1:27" ht="13.2">
      <c r="A326" s="10"/>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row>
    <row r="327" spans="1:27" ht="13.2">
      <c r="A327" s="10"/>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row>
    <row r="328" spans="1:27" ht="13.2">
      <c r="A328" s="10"/>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row>
    <row r="329" spans="1:27" ht="13.2">
      <c r="A329" s="10"/>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row>
    <row r="330" spans="1:27" ht="13.2">
      <c r="A330" s="10"/>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row>
    <row r="331" spans="1:27" ht="13.2">
      <c r="A331" s="10"/>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row>
    <row r="332" spans="1:27" ht="13.2">
      <c r="A332" s="10"/>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row>
    <row r="333" spans="1:27" ht="13.2">
      <c r="A333" s="10"/>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row>
    <row r="334" spans="1:27" ht="13.2">
      <c r="A334" s="10"/>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row>
    <row r="335" spans="1:27" ht="13.2">
      <c r="A335" s="10"/>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row>
    <row r="336" spans="1:27" ht="13.2">
      <c r="A336" s="10"/>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row>
    <row r="337" spans="1:27" ht="13.2">
      <c r="A337" s="10"/>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row>
    <row r="338" spans="1:27" ht="13.2">
      <c r="A338" s="10"/>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row>
    <row r="339" spans="1:27" ht="13.2">
      <c r="A339" s="10"/>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row>
    <row r="340" spans="1:27" ht="13.2">
      <c r="A340" s="10"/>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row>
    <row r="341" spans="1:27" ht="13.2">
      <c r="A341" s="10"/>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row>
    <row r="342" spans="1:27" ht="13.2">
      <c r="A342" s="10"/>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row>
    <row r="343" spans="1:27" ht="13.2">
      <c r="A343" s="10"/>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row>
    <row r="344" spans="1:27" ht="13.2">
      <c r="A344" s="10"/>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row>
    <row r="345" spans="1:27" ht="13.2">
      <c r="A345" s="10"/>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row>
    <row r="346" spans="1:27" ht="13.2">
      <c r="A346" s="10"/>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row>
    <row r="347" spans="1:27" ht="13.2">
      <c r="A347" s="10"/>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row>
    <row r="348" spans="1:27" ht="13.2">
      <c r="A348" s="10"/>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row>
    <row r="349" spans="1:27" ht="13.2">
      <c r="A349" s="10"/>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row>
    <row r="350" spans="1:27" ht="13.2">
      <c r="A350" s="10"/>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row>
    <row r="351" spans="1:27" ht="13.2">
      <c r="A351" s="10"/>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row>
    <row r="352" spans="1:27" ht="13.2">
      <c r="A352" s="10"/>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row>
    <row r="353" spans="1:27" ht="13.2">
      <c r="A353" s="10"/>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row>
    <row r="354" spans="1:27" ht="13.2">
      <c r="A354" s="10"/>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row>
    <row r="355" spans="1:27" ht="13.2">
      <c r="A355" s="10"/>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row>
    <row r="356" spans="1:27" ht="13.2">
      <c r="A356" s="10"/>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row>
    <row r="357" spans="1:27" ht="13.2">
      <c r="A357" s="10"/>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row>
    <row r="358" spans="1:27" ht="13.2">
      <c r="A358" s="10"/>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row>
    <row r="359" spans="1:27" ht="13.2">
      <c r="A359" s="10"/>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row>
    <row r="360" spans="1:27" ht="13.2">
      <c r="A360" s="10"/>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row>
    <row r="361" spans="1:27" ht="13.2">
      <c r="A361" s="10"/>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row>
    <row r="362" spans="1:27" ht="13.2">
      <c r="A362" s="10"/>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row>
    <row r="363" spans="1:27" ht="13.2">
      <c r="A363" s="10"/>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row>
    <row r="364" spans="1:27" ht="13.2">
      <c r="A364" s="10"/>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row>
    <row r="365" spans="1:27" ht="13.2">
      <c r="A365" s="10"/>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row>
    <row r="366" spans="1:27" ht="13.2">
      <c r="A366" s="10"/>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row>
    <row r="367" spans="1:27" ht="13.2">
      <c r="A367" s="10"/>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row>
    <row r="368" spans="1:27" ht="13.2">
      <c r="A368" s="10"/>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row>
    <row r="369" spans="1:27" ht="13.2">
      <c r="A369" s="10"/>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row>
    <row r="370" spans="1:27" ht="13.2">
      <c r="A370" s="10"/>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row>
    <row r="371" spans="1:27" ht="13.2">
      <c r="A371" s="10"/>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row>
    <row r="372" spans="1:27" ht="13.2">
      <c r="A372" s="10"/>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row>
    <row r="373" spans="1:27" ht="13.2">
      <c r="A373" s="10"/>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row>
    <row r="374" spans="1:27" ht="13.2">
      <c r="A374" s="10"/>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row>
    <row r="375" spans="1:27" ht="13.2">
      <c r="A375" s="10"/>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row>
    <row r="376" spans="1:27" ht="13.2">
      <c r="A376" s="10"/>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row>
    <row r="377" spans="1:27" ht="13.2">
      <c r="A377" s="10"/>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row>
    <row r="378" spans="1:27" ht="13.2">
      <c r="A378" s="10"/>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row>
    <row r="379" spans="1:27" ht="13.2">
      <c r="A379" s="10"/>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row>
    <row r="380" spans="1:27" ht="13.2">
      <c r="A380" s="10"/>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row>
    <row r="381" spans="1:27" ht="13.2">
      <c r="A381" s="10"/>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row>
    <row r="382" spans="1:27" ht="13.2">
      <c r="A382" s="10"/>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row>
    <row r="383" spans="1:27" ht="13.2">
      <c r="A383" s="10"/>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row>
    <row r="384" spans="1:27" ht="13.2">
      <c r="A384" s="10"/>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row>
    <row r="385" spans="1:27" ht="13.2">
      <c r="A385" s="10"/>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row>
    <row r="386" spans="1:27" ht="13.2">
      <c r="A386" s="10"/>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row>
    <row r="387" spans="1:27" ht="13.2">
      <c r="A387" s="10"/>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row>
    <row r="388" spans="1:27" ht="13.2">
      <c r="A388" s="10"/>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row>
    <row r="389" spans="1:27" ht="13.2">
      <c r="A389" s="10"/>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row>
    <row r="390" spans="1:27" ht="13.2">
      <c r="A390" s="10"/>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row>
    <row r="391" spans="1:27" ht="13.2">
      <c r="A391" s="10"/>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row>
    <row r="392" spans="1:27" ht="13.2">
      <c r="A392" s="10"/>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row>
    <row r="393" spans="1:27" ht="13.2">
      <c r="A393" s="10"/>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row>
    <row r="394" spans="1:27" ht="13.2">
      <c r="A394" s="10"/>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row>
    <row r="395" spans="1:27" ht="13.2">
      <c r="A395" s="10"/>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row>
    <row r="396" spans="1:27" ht="13.2">
      <c r="A396" s="10"/>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row>
    <row r="397" spans="1:27" ht="13.2">
      <c r="A397" s="10"/>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row>
    <row r="398" spans="1:27" ht="13.2">
      <c r="A398" s="10"/>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row>
    <row r="399" spans="1:27" ht="13.2">
      <c r="A399" s="10"/>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row>
    <row r="400" spans="1:27" ht="13.2">
      <c r="A400" s="10"/>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row>
    <row r="401" spans="1:27" ht="13.2">
      <c r="A401" s="10"/>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row>
    <row r="402" spans="1:27" ht="13.2">
      <c r="A402" s="10"/>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row>
    <row r="403" spans="1:27" ht="13.2">
      <c r="A403" s="10"/>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row>
    <row r="404" spans="1:27" ht="13.2">
      <c r="A404" s="10"/>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row>
    <row r="405" spans="1:27" ht="13.2">
      <c r="A405" s="10"/>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row>
    <row r="406" spans="1:27" ht="13.2">
      <c r="A406" s="10"/>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row>
    <row r="407" spans="1:27" ht="13.2">
      <c r="A407" s="10"/>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row>
    <row r="408" spans="1:27" ht="13.2">
      <c r="A408" s="10"/>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row>
    <row r="409" spans="1:27" ht="13.2">
      <c r="A409" s="10"/>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row>
    <row r="410" spans="1:27" ht="13.2">
      <c r="A410" s="10"/>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row>
    <row r="411" spans="1:27" ht="13.2">
      <c r="A411" s="10"/>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row>
    <row r="412" spans="1:27" ht="13.2">
      <c r="A412" s="10"/>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row>
    <row r="413" spans="1:27" ht="13.2">
      <c r="A413" s="10"/>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row>
    <row r="414" spans="1:27" ht="13.2">
      <c r="A414" s="10"/>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row>
    <row r="415" spans="1:27" ht="13.2">
      <c r="A415" s="10"/>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row>
    <row r="416" spans="1:27" ht="13.2">
      <c r="A416" s="10"/>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row>
    <row r="417" spans="1:27" ht="13.2">
      <c r="A417" s="10"/>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row>
    <row r="418" spans="1:27" ht="13.2">
      <c r="A418" s="10"/>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row>
    <row r="419" spans="1:27" ht="13.2">
      <c r="A419" s="10"/>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row>
    <row r="420" spans="1:27" ht="13.2">
      <c r="A420" s="10"/>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row>
    <row r="421" spans="1:27" ht="13.2">
      <c r="A421" s="10"/>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row>
    <row r="422" spans="1:27" ht="13.2">
      <c r="A422" s="10"/>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row>
    <row r="423" spans="1:27" ht="13.2">
      <c r="A423" s="10"/>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row>
    <row r="424" spans="1:27" ht="13.2">
      <c r="A424" s="10"/>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row>
    <row r="425" spans="1:27" ht="13.2">
      <c r="A425" s="10"/>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row>
    <row r="426" spans="1:27" ht="13.2">
      <c r="A426" s="10"/>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row>
    <row r="427" spans="1:27" ht="13.2">
      <c r="A427" s="10"/>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row>
    <row r="428" spans="1:27" ht="13.2">
      <c r="A428" s="10"/>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row>
    <row r="429" spans="1:27" ht="13.2">
      <c r="A429" s="10"/>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row>
    <row r="430" spans="1:27" ht="13.2">
      <c r="A430" s="10"/>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row>
    <row r="431" spans="1:27" ht="13.2">
      <c r="A431" s="10"/>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row>
    <row r="432" spans="1:27" ht="13.2">
      <c r="A432" s="10"/>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row>
    <row r="433" spans="1:27" ht="13.2">
      <c r="A433" s="10"/>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row>
    <row r="434" spans="1:27" ht="13.2">
      <c r="A434" s="10"/>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row>
    <row r="435" spans="1:27" ht="13.2">
      <c r="A435" s="10"/>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row>
    <row r="436" spans="1:27" ht="13.2">
      <c r="A436" s="10"/>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row>
    <row r="437" spans="1:27" ht="13.2">
      <c r="A437" s="10"/>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row>
    <row r="438" spans="1:27" ht="13.2">
      <c r="A438" s="10"/>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row>
    <row r="439" spans="1:27" ht="13.2">
      <c r="A439" s="10"/>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row>
    <row r="440" spans="1:27" ht="13.2">
      <c r="A440" s="10"/>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row>
    <row r="441" spans="1:27" ht="13.2">
      <c r="A441" s="10"/>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row>
    <row r="442" spans="1:27" ht="13.2">
      <c r="A442" s="10"/>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row>
    <row r="443" spans="1:27" ht="13.2">
      <c r="A443" s="10"/>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row>
    <row r="444" spans="1:27" ht="13.2">
      <c r="A444" s="10"/>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row>
    <row r="445" spans="1:27" ht="13.2">
      <c r="A445" s="10"/>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row>
    <row r="446" spans="1:27" ht="13.2">
      <c r="A446" s="10"/>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row>
    <row r="447" spans="1:27" ht="13.2">
      <c r="A447" s="10"/>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row>
    <row r="448" spans="1:27" ht="13.2">
      <c r="A448" s="10"/>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row>
    <row r="449" spans="1:27" ht="13.2">
      <c r="A449" s="10"/>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row>
    <row r="450" spans="1:27" ht="13.2">
      <c r="A450" s="10"/>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row>
    <row r="451" spans="1:27" ht="13.2">
      <c r="A451" s="10"/>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row>
    <row r="452" spans="1:27" ht="13.2">
      <c r="A452" s="10"/>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row>
    <row r="453" spans="1:27" ht="13.2">
      <c r="A453" s="10"/>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row>
    <row r="454" spans="1:27" ht="13.2">
      <c r="A454" s="10"/>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row>
    <row r="455" spans="1:27" ht="13.2">
      <c r="A455" s="10"/>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row>
    <row r="456" spans="1:27" ht="13.2">
      <c r="A456" s="10"/>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row>
    <row r="457" spans="1:27" ht="13.2">
      <c r="A457" s="10"/>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row>
    <row r="458" spans="1:27" ht="13.2">
      <c r="A458" s="10"/>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row>
    <row r="459" spans="1:27" ht="13.2">
      <c r="A459" s="10"/>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row>
    <row r="460" spans="1:27" ht="13.2">
      <c r="A460" s="10"/>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row>
    <row r="461" spans="1:27" ht="13.2">
      <c r="A461" s="10"/>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row>
    <row r="462" spans="1:27" ht="13.2">
      <c r="A462" s="10"/>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row>
    <row r="463" spans="1:27" ht="13.2">
      <c r="A463" s="10"/>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row>
    <row r="464" spans="1:27" ht="13.2">
      <c r="A464" s="10"/>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row>
    <row r="465" spans="1:27" ht="13.2">
      <c r="A465" s="10"/>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row>
    <row r="466" spans="1:27" ht="13.2">
      <c r="A466" s="10"/>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row>
    <row r="467" spans="1:27" ht="13.2">
      <c r="A467" s="10"/>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row>
    <row r="468" spans="1:27" ht="13.2">
      <c r="A468" s="10"/>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row>
    <row r="469" spans="1:27" ht="13.2">
      <c r="A469" s="10"/>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row>
    <row r="470" spans="1:27" ht="13.2">
      <c r="A470" s="10"/>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row>
    <row r="471" spans="1:27" ht="13.2">
      <c r="A471" s="10"/>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row>
    <row r="472" spans="1:27" ht="13.2">
      <c r="A472" s="10"/>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row>
    <row r="473" spans="1:27" ht="13.2">
      <c r="A473" s="10"/>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row>
    <row r="474" spans="1:27" ht="13.2">
      <c r="A474" s="10"/>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row>
    <row r="475" spans="1:27" ht="13.2">
      <c r="A475" s="10"/>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row>
    <row r="476" spans="1:27" ht="13.2">
      <c r="A476" s="10"/>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row>
    <row r="477" spans="1:27" ht="13.2">
      <c r="A477" s="10"/>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row>
    <row r="478" spans="1:27" ht="13.2">
      <c r="A478" s="10"/>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row>
    <row r="479" spans="1:27" ht="13.2">
      <c r="A479" s="10"/>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row>
    <row r="480" spans="1:27" ht="13.2">
      <c r="A480" s="10"/>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row>
    <row r="481" spans="1:27" ht="13.2">
      <c r="A481" s="10"/>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row>
    <row r="482" spans="1:27" ht="13.2">
      <c r="A482" s="10"/>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row>
    <row r="483" spans="1:27" ht="13.2">
      <c r="A483" s="10"/>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row>
    <row r="484" spans="1:27" ht="13.2">
      <c r="A484" s="10"/>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row>
    <row r="485" spans="1:27" ht="13.2">
      <c r="A485" s="10"/>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row>
    <row r="486" spans="1:27" ht="13.2">
      <c r="A486" s="10"/>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row>
    <row r="487" spans="1:27" ht="13.2">
      <c r="A487" s="10"/>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row>
    <row r="488" spans="1:27" ht="13.2">
      <c r="A488" s="10"/>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row>
    <row r="489" spans="1:27" ht="13.2">
      <c r="A489" s="10"/>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row>
    <row r="490" spans="1:27" ht="13.2">
      <c r="A490" s="10"/>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row>
    <row r="491" spans="1:27" ht="13.2">
      <c r="A491" s="10"/>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row>
    <row r="492" spans="1:27" ht="13.2">
      <c r="A492" s="10"/>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row>
    <row r="493" spans="1:27" ht="13.2">
      <c r="A493" s="10"/>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row>
    <row r="494" spans="1:27" ht="13.2">
      <c r="A494" s="10"/>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row>
    <row r="495" spans="1:27" ht="13.2">
      <c r="A495" s="10"/>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row>
    <row r="496" spans="1:27" ht="13.2">
      <c r="A496" s="10"/>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row>
    <row r="497" spans="1:27" ht="13.2">
      <c r="A497" s="10"/>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row>
    <row r="498" spans="1:27" ht="13.2">
      <c r="A498" s="10"/>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row>
    <row r="499" spans="1:27" ht="13.2">
      <c r="A499" s="10"/>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row>
    <row r="500" spans="1:27" ht="13.2">
      <c r="A500" s="10"/>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row>
    <row r="501" spans="1:27" ht="13.2">
      <c r="A501" s="10"/>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row>
    <row r="502" spans="1:27" ht="13.2">
      <c r="A502" s="10"/>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row>
    <row r="503" spans="1:27" ht="13.2">
      <c r="A503" s="10"/>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row>
    <row r="504" spans="1:27" ht="13.2">
      <c r="A504" s="10"/>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row>
    <row r="505" spans="1:27" ht="13.2">
      <c r="A505" s="10"/>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row>
    <row r="506" spans="1:27" ht="13.2">
      <c r="A506" s="10"/>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row>
    <row r="507" spans="1:27" ht="13.2">
      <c r="A507" s="10"/>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row>
    <row r="508" spans="1:27" ht="13.2">
      <c r="A508" s="10"/>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row>
    <row r="509" spans="1:27" ht="13.2">
      <c r="A509" s="10"/>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row>
    <row r="510" spans="1:27" ht="13.2">
      <c r="A510" s="10"/>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row>
    <row r="511" spans="1:27" ht="13.2">
      <c r="A511" s="10"/>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row>
    <row r="512" spans="1:27" ht="13.2">
      <c r="A512" s="10"/>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row>
    <row r="513" spans="1:27" ht="13.2">
      <c r="A513" s="10"/>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row>
    <row r="514" spans="1:27" ht="13.2">
      <c r="A514" s="10"/>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row>
    <row r="515" spans="1:27" ht="13.2">
      <c r="A515" s="10"/>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row>
    <row r="516" spans="1:27" ht="13.2">
      <c r="A516" s="10"/>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row>
    <row r="517" spans="1:27" ht="13.2">
      <c r="A517" s="10"/>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row>
    <row r="518" spans="1:27" ht="13.2">
      <c r="A518" s="10"/>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row>
    <row r="519" spans="1:27" ht="13.2">
      <c r="A519" s="10"/>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row>
    <row r="520" spans="1:27" ht="13.2">
      <c r="A520" s="10"/>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row>
    <row r="521" spans="1:27" ht="13.2">
      <c r="A521" s="10"/>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row>
    <row r="522" spans="1:27" ht="13.2">
      <c r="A522" s="10"/>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row>
    <row r="523" spans="1:27" ht="13.2">
      <c r="A523" s="10"/>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row>
    <row r="524" spans="1:27" ht="13.2">
      <c r="A524" s="10"/>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row>
    <row r="525" spans="1:27" ht="13.2">
      <c r="A525" s="10"/>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row>
    <row r="526" spans="1:27" ht="13.2">
      <c r="A526" s="10"/>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row>
    <row r="527" spans="1:27" ht="13.2">
      <c r="A527" s="10"/>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row>
    <row r="528" spans="1:27" ht="13.2">
      <c r="A528" s="10"/>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row>
    <row r="529" spans="1:27" ht="13.2">
      <c r="A529" s="10"/>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row>
    <row r="530" spans="1:27" ht="13.2">
      <c r="A530" s="10"/>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row>
    <row r="531" spans="1:27" ht="13.2">
      <c r="A531" s="10"/>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row>
    <row r="532" spans="1:27" ht="13.2">
      <c r="A532" s="10"/>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row>
    <row r="533" spans="1:27" ht="13.2">
      <c r="A533" s="10"/>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row>
    <row r="534" spans="1:27" ht="13.2">
      <c r="A534" s="10"/>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row>
    <row r="535" spans="1:27" ht="13.2">
      <c r="A535" s="10"/>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row>
    <row r="536" spans="1:27" ht="13.2">
      <c r="A536" s="10"/>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row>
    <row r="537" spans="1:27" ht="13.2">
      <c r="A537" s="10"/>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row>
    <row r="538" spans="1:27" ht="13.2">
      <c r="A538" s="10"/>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row>
    <row r="539" spans="1:27" ht="13.2">
      <c r="A539" s="10"/>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row>
    <row r="540" spans="1:27" ht="13.2">
      <c r="A540" s="10"/>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row>
    <row r="541" spans="1:27" ht="13.2">
      <c r="A541" s="10"/>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row>
    <row r="542" spans="1:27" ht="13.2">
      <c r="A542" s="10"/>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row>
    <row r="543" spans="1:27" ht="13.2">
      <c r="A543" s="10"/>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row>
    <row r="544" spans="1:27" ht="13.2">
      <c r="A544" s="10"/>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row>
    <row r="545" spans="1:27" ht="13.2">
      <c r="A545" s="10"/>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row>
    <row r="546" spans="1:27" ht="13.2">
      <c r="A546" s="10"/>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row>
    <row r="547" spans="1:27" ht="13.2">
      <c r="A547" s="10"/>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row>
    <row r="548" spans="1:27" ht="13.2">
      <c r="A548" s="10"/>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row>
    <row r="549" spans="1:27" ht="13.2">
      <c r="A549" s="10"/>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row>
    <row r="550" spans="1:27" ht="13.2">
      <c r="A550" s="10"/>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row>
    <row r="551" spans="1:27" ht="13.2">
      <c r="A551" s="10"/>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row>
    <row r="552" spans="1:27" ht="13.2">
      <c r="A552" s="10"/>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row>
    <row r="553" spans="1:27" ht="13.2">
      <c r="A553" s="10"/>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row>
    <row r="554" spans="1:27" ht="13.2">
      <c r="A554" s="10"/>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row>
    <row r="555" spans="1:27" ht="13.2">
      <c r="A555" s="10"/>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row>
    <row r="556" spans="1:27" ht="13.2">
      <c r="A556" s="10"/>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row>
    <row r="557" spans="1:27" ht="13.2">
      <c r="A557" s="10"/>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row>
    <row r="558" spans="1:27" ht="13.2">
      <c r="A558" s="10"/>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row>
    <row r="559" spans="1:27" ht="13.2">
      <c r="A559" s="10"/>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row>
    <row r="560" spans="1:27" ht="13.2">
      <c r="A560" s="10"/>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row>
    <row r="561" spans="1:27" ht="13.2">
      <c r="A561" s="10"/>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row>
    <row r="562" spans="1:27" ht="13.2">
      <c r="A562" s="10"/>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row>
    <row r="563" spans="1:27" ht="13.2">
      <c r="A563" s="10"/>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row>
    <row r="564" spans="1:27" ht="13.2">
      <c r="A564" s="10"/>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row>
    <row r="565" spans="1:27" ht="13.2">
      <c r="A565" s="10"/>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row>
    <row r="566" spans="1:27" ht="13.2">
      <c r="A566" s="10"/>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row>
    <row r="567" spans="1:27" ht="13.2">
      <c r="A567" s="10"/>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row>
    <row r="568" spans="1:27" ht="13.2">
      <c r="A568" s="10"/>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row>
    <row r="569" spans="1:27" ht="13.2">
      <c r="A569" s="10"/>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row>
    <row r="570" spans="1:27" ht="13.2">
      <c r="A570" s="10"/>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row>
    <row r="571" spans="1:27" ht="13.2">
      <c r="A571" s="10"/>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row>
    <row r="572" spans="1:27" ht="13.2">
      <c r="A572" s="10"/>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row>
    <row r="573" spans="1:27" ht="13.2">
      <c r="A573" s="10"/>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row>
    <row r="574" spans="1:27" ht="13.2">
      <c r="A574" s="10"/>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row>
    <row r="575" spans="1:27" ht="13.2">
      <c r="A575" s="10"/>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row>
    <row r="576" spans="1:27" ht="13.2">
      <c r="A576" s="10"/>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row>
    <row r="577" spans="1:27" ht="13.2">
      <c r="A577" s="10"/>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row>
    <row r="578" spans="1:27" ht="13.2">
      <c r="A578" s="10"/>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row>
    <row r="579" spans="1:27" ht="13.2">
      <c r="A579" s="10"/>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row>
    <row r="580" spans="1:27" ht="13.2">
      <c r="A580" s="10"/>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row>
    <row r="581" spans="1:27" ht="13.2">
      <c r="A581" s="10"/>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row>
    <row r="582" spans="1:27" ht="13.2">
      <c r="A582" s="10"/>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row>
    <row r="583" spans="1:27" ht="13.2">
      <c r="A583" s="10"/>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row>
    <row r="584" spans="1:27" ht="13.2">
      <c r="A584" s="10"/>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row>
    <row r="585" spans="1:27" ht="13.2">
      <c r="A585" s="10"/>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row>
    <row r="586" spans="1:27" ht="13.2">
      <c r="A586" s="10"/>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row>
    <row r="587" spans="1:27" ht="13.2">
      <c r="A587" s="10"/>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row>
    <row r="588" spans="1:27" ht="13.2">
      <c r="A588" s="10"/>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row>
    <row r="589" spans="1:27" ht="13.2">
      <c r="A589" s="10"/>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row>
    <row r="590" spans="1:27" ht="13.2">
      <c r="A590" s="10"/>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row>
    <row r="591" spans="1:27" ht="13.2">
      <c r="A591" s="10"/>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row>
    <row r="592" spans="1:27" ht="13.2">
      <c r="A592" s="10"/>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row>
    <row r="593" spans="1:27" ht="13.2">
      <c r="A593" s="10"/>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row>
    <row r="594" spans="1:27" ht="13.2">
      <c r="A594" s="10"/>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row>
    <row r="595" spans="1:27" ht="13.2">
      <c r="A595" s="10"/>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row>
    <row r="596" spans="1:27" ht="13.2">
      <c r="A596" s="10"/>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row>
    <row r="597" spans="1:27" ht="13.2">
      <c r="A597" s="10"/>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row>
    <row r="598" spans="1:27" ht="13.2">
      <c r="A598" s="10"/>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row>
    <row r="599" spans="1:27" ht="13.2">
      <c r="A599" s="10"/>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row>
    <row r="600" spans="1:27" ht="13.2">
      <c r="A600" s="10"/>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row>
    <row r="601" spans="1:27" ht="13.2">
      <c r="A601" s="10"/>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row>
    <row r="602" spans="1:27" ht="13.2">
      <c r="A602" s="10"/>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row>
    <row r="603" spans="1:27" ht="13.2">
      <c r="A603" s="10"/>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row>
    <row r="604" spans="1:27" ht="13.2">
      <c r="A604" s="10"/>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row>
    <row r="605" spans="1:27" ht="13.2">
      <c r="A605" s="10"/>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row>
    <row r="606" spans="1:27" ht="13.2">
      <c r="A606" s="10"/>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row>
    <row r="607" spans="1:27" ht="13.2">
      <c r="A607" s="10"/>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row>
    <row r="608" spans="1:27" ht="13.2">
      <c r="A608" s="10"/>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row>
    <row r="609" spans="1:27" ht="13.2">
      <c r="A609" s="10"/>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row>
    <row r="610" spans="1:27" ht="13.2">
      <c r="A610" s="10"/>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row>
    <row r="611" spans="1:27" ht="13.2">
      <c r="A611" s="10"/>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row>
    <row r="612" spans="1:27" ht="13.2">
      <c r="A612" s="10"/>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row>
    <row r="613" spans="1:27" ht="13.2">
      <c r="A613" s="10"/>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row>
    <row r="614" spans="1:27" ht="13.2">
      <c r="A614" s="10"/>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row>
    <row r="615" spans="1:27" ht="13.2">
      <c r="A615" s="10"/>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row>
    <row r="616" spans="1:27" ht="13.2">
      <c r="A616" s="10"/>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row>
    <row r="617" spans="1:27" ht="13.2">
      <c r="A617" s="10"/>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row>
    <row r="618" spans="1:27" ht="13.2">
      <c r="A618" s="10"/>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row>
    <row r="619" spans="1:27" ht="13.2">
      <c r="A619" s="10"/>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row>
    <row r="620" spans="1:27" ht="13.2">
      <c r="A620" s="10"/>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row>
    <row r="621" spans="1:27" ht="13.2">
      <c r="A621" s="10"/>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row>
    <row r="622" spans="1:27" ht="13.2">
      <c r="A622" s="10"/>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row>
    <row r="623" spans="1:27" ht="13.2">
      <c r="A623" s="10"/>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row>
    <row r="624" spans="1:27" ht="13.2">
      <c r="A624" s="10"/>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row>
    <row r="625" spans="1:27" ht="13.2">
      <c r="A625" s="10"/>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row>
    <row r="626" spans="1:27" ht="13.2">
      <c r="A626" s="10"/>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row>
    <row r="627" spans="1:27" ht="13.2">
      <c r="A627" s="10"/>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row>
    <row r="628" spans="1:27" ht="13.2">
      <c r="A628" s="10"/>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row>
    <row r="629" spans="1:27" ht="13.2">
      <c r="A629" s="10"/>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row>
    <row r="630" spans="1:27" ht="13.2">
      <c r="A630" s="10"/>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row>
    <row r="631" spans="1:27" ht="13.2">
      <c r="A631" s="10"/>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row>
    <row r="632" spans="1:27" ht="13.2">
      <c r="A632" s="10"/>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row>
    <row r="633" spans="1:27" ht="13.2">
      <c r="A633" s="10"/>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row>
    <row r="634" spans="1:27" ht="13.2">
      <c r="A634" s="10"/>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row>
    <row r="635" spans="1:27" ht="13.2">
      <c r="A635" s="10"/>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row>
    <row r="636" spans="1:27" ht="13.2">
      <c r="A636" s="10"/>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row>
    <row r="637" spans="1:27" ht="13.2">
      <c r="A637" s="10"/>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row>
    <row r="638" spans="1:27" ht="13.2">
      <c r="A638" s="10"/>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row>
    <row r="639" spans="1:27" ht="13.2">
      <c r="A639" s="10"/>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row>
    <row r="640" spans="1:27" ht="13.2">
      <c r="A640" s="10"/>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row>
    <row r="641" spans="1:27" ht="13.2">
      <c r="A641" s="10"/>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row>
    <row r="642" spans="1:27" ht="13.2">
      <c r="A642" s="10"/>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row>
    <row r="643" spans="1:27" ht="13.2">
      <c r="A643" s="10"/>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row>
    <row r="644" spans="1:27" ht="13.2">
      <c r="A644" s="10"/>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row>
    <row r="645" spans="1:27" ht="13.2">
      <c r="A645" s="10"/>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row>
    <row r="646" spans="1:27" ht="13.2">
      <c r="A646" s="10"/>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row>
    <row r="647" spans="1:27" ht="13.2">
      <c r="A647" s="10"/>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row>
    <row r="648" spans="1:27" ht="13.2">
      <c r="A648" s="10"/>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row>
    <row r="649" spans="1:27" ht="13.2">
      <c r="A649" s="10"/>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row>
    <row r="650" spans="1:27" ht="13.2">
      <c r="A650" s="10"/>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row>
    <row r="651" spans="1:27" ht="13.2">
      <c r="A651" s="10"/>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row>
    <row r="652" spans="1:27" ht="13.2">
      <c r="A652" s="10"/>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row>
    <row r="653" spans="1:27" ht="13.2">
      <c r="A653" s="10"/>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row>
    <row r="654" spans="1:27" ht="13.2">
      <c r="A654" s="10"/>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row>
    <row r="655" spans="1:27" ht="13.2">
      <c r="A655" s="10"/>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row>
    <row r="656" spans="1:27" ht="13.2">
      <c r="A656" s="10"/>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row>
    <row r="657" spans="1:27" ht="13.2">
      <c r="A657" s="10"/>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row>
    <row r="658" spans="1:27" ht="13.2">
      <c r="A658" s="10"/>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row>
    <row r="659" spans="1:27" ht="13.2">
      <c r="A659" s="10"/>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row>
    <row r="660" spans="1:27" ht="13.2">
      <c r="A660" s="10"/>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row>
    <row r="661" spans="1:27" ht="13.2">
      <c r="A661" s="10"/>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row>
    <row r="662" spans="1:27" ht="13.2">
      <c r="A662" s="10"/>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row>
    <row r="663" spans="1:27" ht="13.2">
      <c r="A663" s="10"/>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row>
    <row r="664" spans="1:27" ht="13.2">
      <c r="A664" s="10"/>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row>
    <row r="665" spans="1:27" ht="13.2">
      <c r="A665" s="10"/>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row>
    <row r="666" spans="1:27" ht="13.2">
      <c r="A666" s="10"/>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row>
    <row r="667" spans="1:27" ht="13.2">
      <c r="A667" s="10"/>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row>
    <row r="668" spans="1:27" ht="13.2">
      <c r="A668" s="10"/>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row>
    <row r="669" spans="1:27" ht="13.2">
      <c r="A669" s="10"/>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row>
    <row r="670" spans="1:27" ht="13.2">
      <c r="A670" s="10"/>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row>
    <row r="671" spans="1:27" ht="13.2">
      <c r="A671" s="10"/>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row>
    <row r="672" spans="1:27" ht="13.2">
      <c r="A672" s="10"/>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row>
    <row r="673" spans="1:27" ht="13.2">
      <c r="A673" s="10"/>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row>
    <row r="674" spans="1:27" ht="13.2">
      <c r="A674" s="10"/>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row>
    <row r="675" spans="1:27" ht="13.2">
      <c r="A675" s="10"/>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row>
    <row r="676" spans="1:27" ht="13.2">
      <c r="A676" s="10"/>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row>
    <row r="677" spans="1:27" ht="13.2">
      <c r="A677" s="10"/>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row>
    <row r="678" spans="1:27" ht="13.2">
      <c r="A678" s="10"/>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row>
    <row r="679" spans="1:27" ht="13.2">
      <c r="A679" s="10"/>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row>
    <row r="680" spans="1:27" ht="13.2">
      <c r="A680" s="10"/>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row>
    <row r="681" spans="1:27" ht="13.2">
      <c r="A681" s="10"/>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row>
    <row r="682" spans="1:27" ht="13.2">
      <c r="A682" s="10"/>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row>
    <row r="683" spans="1:27" ht="13.2">
      <c r="A683" s="10"/>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row>
    <row r="684" spans="1:27" ht="13.2">
      <c r="A684" s="10"/>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row>
    <row r="685" spans="1:27" ht="13.2">
      <c r="A685" s="10"/>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row>
    <row r="686" spans="1:27" ht="13.2">
      <c r="A686" s="10"/>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row>
    <row r="687" spans="1:27" ht="13.2">
      <c r="A687" s="10"/>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row>
    <row r="688" spans="1:27" ht="13.2">
      <c r="A688" s="10"/>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row>
    <row r="689" spans="1:27" ht="13.2">
      <c r="A689" s="10"/>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row>
    <row r="690" spans="1:27" ht="13.2">
      <c r="A690" s="10"/>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row>
    <row r="691" spans="1:27" ht="13.2">
      <c r="A691" s="10"/>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row>
    <row r="692" spans="1:27" ht="13.2">
      <c r="A692" s="10"/>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row>
    <row r="693" spans="1:27" ht="13.2">
      <c r="A693" s="10"/>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row>
    <row r="694" spans="1:27" ht="13.2">
      <c r="A694" s="10"/>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row>
    <row r="695" spans="1:27" ht="13.2">
      <c r="A695" s="10"/>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row>
    <row r="696" spans="1:27" ht="13.2">
      <c r="A696" s="10"/>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row>
    <row r="697" spans="1:27" ht="13.2">
      <c r="A697" s="10"/>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row>
    <row r="698" spans="1:27" ht="13.2">
      <c r="A698" s="10"/>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row>
    <row r="699" spans="1:27" ht="13.2">
      <c r="A699" s="10"/>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row>
    <row r="700" spans="1:27" ht="13.2">
      <c r="A700" s="10"/>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row>
    <row r="701" spans="1:27" ht="13.2">
      <c r="A701" s="10"/>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row>
    <row r="702" spans="1:27" ht="13.2">
      <c r="A702" s="10"/>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row>
    <row r="703" spans="1:27" ht="13.2">
      <c r="A703" s="10"/>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row>
    <row r="704" spans="1:27" ht="13.2">
      <c r="A704" s="10"/>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row>
    <row r="705" spans="1:27" ht="13.2">
      <c r="A705" s="10"/>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row>
    <row r="706" spans="1:27" ht="13.2">
      <c r="A706" s="10"/>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row>
    <row r="707" spans="1:27" ht="13.2">
      <c r="A707" s="10"/>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row>
    <row r="708" spans="1:27" ht="13.2">
      <c r="A708" s="10"/>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row>
    <row r="709" spans="1:27" ht="13.2">
      <c r="A709" s="10"/>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row>
    <row r="710" spans="1:27" ht="13.2">
      <c r="A710" s="10"/>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row>
    <row r="711" spans="1:27" ht="13.2">
      <c r="A711" s="10"/>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row>
    <row r="712" spans="1:27" ht="13.2">
      <c r="A712" s="10"/>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row>
    <row r="713" spans="1:27" ht="13.2">
      <c r="A713" s="10"/>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row>
    <row r="714" spans="1:27" ht="13.2">
      <c r="A714" s="10"/>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row>
    <row r="715" spans="1:27" ht="13.2">
      <c r="A715" s="10"/>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row>
    <row r="716" spans="1:27" ht="13.2">
      <c r="A716" s="10"/>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row>
    <row r="717" spans="1:27" ht="13.2">
      <c r="A717" s="10"/>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row>
    <row r="718" spans="1:27" ht="13.2">
      <c r="A718" s="10"/>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row>
    <row r="719" spans="1:27" ht="13.2">
      <c r="A719" s="10"/>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row>
    <row r="720" spans="1:27" ht="13.2">
      <c r="A720" s="10"/>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row>
    <row r="721" spans="1:27" ht="13.2">
      <c r="A721" s="10"/>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row>
    <row r="722" spans="1:27" ht="13.2">
      <c r="A722" s="10"/>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row>
    <row r="723" spans="1:27" ht="13.2">
      <c r="A723" s="10"/>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row>
    <row r="724" spans="1:27" ht="13.2">
      <c r="A724" s="10"/>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row>
    <row r="725" spans="1:27" ht="13.2">
      <c r="A725" s="10"/>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row>
    <row r="726" spans="1:27" ht="13.2">
      <c r="A726" s="10"/>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row>
    <row r="727" spans="1:27" ht="13.2">
      <c r="A727" s="10"/>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row>
    <row r="728" spans="1:27" ht="13.2">
      <c r="A728" s="10"/>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row>
    <row r="729" spans="1:27" ht="13.2">
      <c r="A729" s="10"/>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row>
    <row r="730" spans="1:27" ht="13.2">
      <c r="A730" s="10"/>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row>
    <row r="731" spans="1:27" ht="13.2">
      <c r="A731" s="10"/>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row>
    <row r="732" spans="1:27" ht="13.2">
      <c r="A732" s="10"/>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row>
    <row r="733" spans="1:27" ht="13.2">
      <c r="A733" s="10"/>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row>
    <row r="734" spans="1:27" ht="13.2">
      <c r="A734" s="10"/>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row>
    <row r="735" spans="1:27" ht="13.2">
      <c r="A735" s="10"/>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row>
    <row r="736" spans="1:27" ht="13.2">
      <c r="A736" s="10"/>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row>
    <row r="737" spans="1:27" ht="13.2">
      <c r="A737" s="10"/>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row>
    <row r="738" spans="1:27" ht="13.2">
      <c r="A738" s="10"/>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row>
    <row r="739" spans="1:27" ht="13.2">
      <c r="A739" s="10"/>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row>
    <row r="740" spans="1:27" ht="13.2">
      <c r="A740" s="10"/>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row>
    <row r="741" spans="1:27" ht="13.2">
      <c r="A741" s="10"/>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row>
    <row r="742" spans="1:27" ht="13.2">
      <c r="A742" s="10"/>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row>
    <row r="743" spans="1:27" ht="13.2">
      <c r="A743" s="10"/>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row>
    <row r="744" spans="1:27" ht="13.2">
      <c r="A744" s="10"/>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row>
    <row r="745" spans="1:27" ht="13.2">
      <c r="A745" s="10"/>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row>
    <row r="746" spans="1:27" ht="13.2">
      <c r="A746" s="10"/>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row>
    <row r="747" spans="1:27" ht="13.2">
      <c r="A747" s="10"/>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row>
    <row r="748" spans="1:27" ht="13.2">
      <c r="A748" s="10"/>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row>
    <row r="749" spans="1:27" ht="13.2">
      <c r="A749" s="10"/>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row>
    <row r="750" spans="1:27" ht="13.2">
      <c r="A750" s="10"/>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row>
    <row r="751" spans="1:27" ht="13.2">
      <c r="A751" s="10"/>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row>
    <row r="752" spans="1:27" ht="13.2">
      <c r="A752" s="10"/>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row>
    <row r="753" spans="1:27" ht="13.2">
      <c r="A753" s="10"/>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row>
    <row r="754" spans="1:27" ht="13.2">
      <c r="A754" s="10"/>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row>
    <row r="755" spans="1:27" ht="13.2">
      <c r="A755" s="10"/>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row>
    <row r="756" spans="1:27" ht="13.2">
      <c r="A756" s="10"/>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row>
    <row r="757" spans="1:27" ht="13.2">
      <c r="A757" s="10"/>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row>
    <row r="758" spans="1:27" ht="13.2">
      <c r="A758" s="10"/>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row>
    <row r="759" spans="1:27" ht="13.2">
      <c r="A759" s="10"/>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row>
    <row r="760" spans="1:27" ht="13.2">
      <c r="A760" s="10"/>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row>
    <row r="761" spans="1:27" ht="13.2">
      <c r="A761" s="10"/>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row>
    <row r="762" spans="1:27" ht="13.2">
      <c r="A762" s="10"/>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row>
    <row r="763" spans="1:27" ht="13.2">
      <c r="A763" s="10"/>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row>
    <row r="764" spans="1:27" ht="13.2">
      <c r="A764" s="10"/>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row>
    <row r="765" spans="1:27" ht="13.2">
      <c r="A765" s="10"/>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row>
    <row r="766" spans="1:27" ht="13.2">
      <c r="A766" s="10"/>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row>
    <row r="767" spans="1:27" ht="13.2">
      <c r="A767" s="10"/>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row>
    <row r="768" spans="1:27" ht="13.2">
      <c r="A768" s="10"/>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row>
    <row r="769" spans="1:27" ht="13.2">
      <c r="A769" s="10"/>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row>
    <row r="770" spans="1:27" ht="13.2">
      <c r="A770" s="10"/>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row>
    <row r="771" spans="1:27" ht="13.2">
      <c r="A771" s="10"/>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row>
    <row r="772" spans="1:27" ht="13.2">
      <c r="A772" s="10"/>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row>
    <row r="773" spans="1:27" ht="13.2">
      <c r="A773" s="10"/>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row>
    <row r="774" spans="1:27" ht="13.2">
      <c r="A774" s="10"/>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row>
    <row r="775" spans="1:27" ht="13.2">
      <c r="A775" s="10"/>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row>
    <row r="776" spans="1:27" ht="13.2">
      <c r="A776" s="10"/>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row>
    <row r="777" spans="1:27" ht="13.2">
      <c r="A777" s="10"/>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row>
    <row r="778" spans="1:27" ht="13.2">
      <c r="A778" s="10"/>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row>
    <row r="779" spans="1:27" ht="13.2">
      <c r="A779" s="10"/>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row>
    <row r="780" spans="1:27" ht="13.2">
      <c r="A780" s="10"/>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row>
    <row r="781" spans="1:27" ht="13.2">
      <c r="A781" s="10"/>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row>
    <row r="782" spans="1:27" ht="13.2">
      <c r="A782" s="10"/>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row>
    <row r="783" spans="1:27" ht="13.2">
      <c r="A783" s="10"/>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row>
    <row r="784" spans="1:27" ht="13.2">
      <c r="A784" s="10"/>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row>
    <row r="785" spans="1:27" ht="13.2">
      <c r="A785" s="10"/>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row>
    <row r="786" spans="1:27" ht="13.2">
      <c r="A786" s="10"/>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row>
    <row r="787" spans="1:27" ht="13.2">
      <c r="A787" s="10"/>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row>
    <row r="788" spans="1:27" ht="13.2">
      <c r="A788" s="10"/>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row>
    <row r="789" spans="1:27" ht="13.2">
      <c r="A789" s="10"/>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row>
    <row r="790" spans="1:27" ht="13.2">
      <c r="A790" s="10"/>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row>
    <row r="791" spans="1:27" ht="13.2">
      <c r="A791" s="10"/>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row>
    <row r="792" spans="1:27" ht="13.2">
      <c r="A792" s="10"/>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row>
    <row r="793" spans="1:27" ht="13.2">
      <c r="A793" s="10"/>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row>
    <row r="794" spans="1:27" ht="13.2">
      <c r="A794" s="10"/>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row>
    <row r="795" spans="1:27" ht="13.2">
      <c r="A795" s="10"/>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row>
    <row r="796" spans="1:27" ht="13.2">
      <c r="A796" s="10"/>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row>
    <row r="797" spans="1:27" ht="13.2">
      <c r="A797" s="10"/>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row>
    <row r="798" spans="1:27" ht="13.2">
      <c r="A798" s="10"/>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row>
    <row r="799" spans="1:27" ht="13.2">
      <c r="A799" s="10"/>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row>
    <row r="800" spans="1:27" ht="13.2">
      <c r="A800" s="10"/>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row>
    <row r="801" spans="1:27" ht="13.2">
      <c r="A801" s="10"/>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row>
    <row r="802" spans="1:27" ht="13.2">
      <c r="A802" s="10"/>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row>
    <row r="803" spans="1:27" ht="13.2">
      <c r="A803" s="10"/>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row>
    <row r="804" spans="1:27" ht="13.2">
      <c r="A804" s="10"/>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row>
    <row r="805" spans="1:27" ht="13.2">
      <c r="A805" s="10"/>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row>
    <row r="806" spans="1:27" ht="13.2">
      <c r="A806" s="10"/>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row>
    <row r="807" spans="1:27" ht="13.2">
      <c r="A807" s="10"/>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row>
    <row r="808" spans="1:27" ht="13.2">
      <c r="A808" s="10"/>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row>
    <row r="809" spans="1:27" ht="13.2">
      <c r="A809" s="10"/>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row>
    <row r="810" spans="1:27" ht="13.2">
      <c r="A810" s="10"/>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row>
    <row r="811" spans="1:27" ht="13.2">
      <c r="A811" s="10"/>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row>
    <row r="812" spans="1:27" ht="13.2">
      <c r="A812" s="10"/>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row>
    <row r="813" spans="1:27" ht="13.2">
      <c r="A813" s="10"/>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row>
    <row r="814" spans="1:27" ht="13.2">
      <c r="A814" s="10"/>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row>
    <row r="815" spans="1:27" ht="13.2">
      <c r="A815" s="10"/>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row>
    <row r="816" spans="1:27" ht="13.2">
      <c r="A816" s="10"/>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row>
    <row r="817" spans="1:27" ht="13.2">
      <c r="A817" s="10"/>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row>
    <row r="818" spans="1:27" ht="13.2">
      <c r="A818" s="10"/>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row>
    <row r="819" spans="1:27" ht="13.2">
      <c r="A819" s="10"/>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row>
    <row r="820" spans="1:27" ht="13.2">
      <c r="A820" s="10"/>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row>
    <row r="821" spans="1:27" ht="13.2">
      <c r="A821" s="10"/>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row>
    <row r="822" spans="1:27" ht="13.2">
      <c r="A822" s="10"/>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row>
    <row r="823" spans="1:27" ht="13.2">
      <c r="A823" s="10"/>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row>
    <row r="824" spans="1:27" ht="13.2">
      <c r="A824" s="10"/>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row>
    <row r="825" spans="1:27" ht="13.2">
      <c r="A825" s="10"/>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row>
    <row r="826" spans="1:27" ht="13.2">
      <c r="A826" s="10"/>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row>
    <row r="827" spans="1:27" ht="13.2">
      <c r="A827" s="10"/>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row>
    <row r="828" spans="1:27" ht="13.2">
      <c r="A828" s="10"/>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row>
    <row r="829" spans="1:27" ht="13.2">
      <c r="A829" s="10"/>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row>
    <row r="830" spans="1:27" ht="13.2">
      <c r="A830" s="10"/>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row>
    <row r="831" spans="1:27" ht="13.2">
      <c r="A831" s="10"/>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row>
    <row r="832" spans="1:27" ht="13.2">
      <c r="A832" s="10"/>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row>
    <row r="833" spans="1:27" ht="13.2">
      <c r="A833" s="10"/>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row>
    <row r="834" spans="1:27" ht="13.2">
      <c r="A834" s="10"/>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row>
    <row r="835" spans="1:27" ht="13.2">
      <c r="A835" s="10"/>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row>
    <row r="836" spans="1:27" ht="13.2">
      <c r="A836" s="10"/>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row>
    <row r="837" spans="1:27" ht="13.2">
      <c r="A837" s="10"/>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row>
    <row r="838" spans="1:27" ht="13.2">
      <c r="A838" s="10"/>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row>
    <row r="839" spans="1:27" ht="13.2">
      <c r="A839" s="10"/>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row>
    <row r="840" spans="1:27" ht="13.2">
      <c r="A840" s="10"/>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row>
    <row r="841" spans="1:27" ht="13.2">
      <c r="A841" s="10"/>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row>
    <row r="842" spans="1:27" ht="13.2">
      <c r="A842" s="10"/>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row>
    <row r="843" spans="1:27" ht="13.2">
      <c r="A843" s="10"/>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row>
    <row r="844" spans="1:27" ht="13.2">
      <c r="A844" s="10"/>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row>
    <row r="845" spans="1:27" ht="13.2">
      <c r="A845" s="10"/>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row>
    <row r="846" spans="1:27" ht="13.2">
      <c r="A846" s="10"/>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row>
    <row r="847" spans="1:27" ht="13.2">
      <c r="A847" s="10"/>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row>
    <row r="848" spans="1:27" ht="13.2">
      <c r="A848" s="10"/>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row>
    <row r="849" spans="1:27" ht="13.2">
      <c r="A849" s="10"/>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row>
    <row r="850" spans="1:27" ht="13.2">
      <c r="A850" s="10"/>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row>
    <row r="851" spans="1:27" ht="13.2">
      <c r="A851" s="10"/>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row>
    <row r="852" spans="1:27" ht="13.2">
      <c r="A852" s="10"/>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row>
    <row r="853" spans="1:27" ht="13.2">
      <c r="A853" s="10"/>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row>
    <row r="854" spans="1:27" ht="13.2">
      <c r="A854" s="10"/>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row>
    <row r="855" spans="1:27" ht="13.2">
      <c r="A855" s="10"/>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row>
    <row r="856" spans="1:27" ht="13.2">
      <c r="A856" s="10"/>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row>
    <row r="857" spans="1:27" ht="13.2">
      <c r="A857" s="10"/>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row>
    <row r="858" spans="1:27" ht="13.2">
      <c r="A858" s="10"/>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row>
    <row r="859" spans="1:27" ht="13.2">
      <c r="A859" s="10"/>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row>
    <row r="860" spans="1:27" ht="13.2">
      <c r="A860" s="10"/>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row>
    <row r="861" spans="1:27" ht="13.2">
      <c r="A861" s="10"/>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row>
    <row r="862" spans="1:27" ht="13.2">
      <c r="A862" s="10"/>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row>
    <row r="863" spans="1:27" ht="13.2">
      <c r="A863" s="10"/>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row>
    <row r="864" spans="1:27" ht="13.2">
      <c r="A864" s="10"/>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row>
    <row r="865" spans="1:27" ht="13.2">
      <c r="A865" s="10"/>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row>
    <row r="866" spans="1:27" ht="13.2">
      <c r="A866" s="10"/>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row>
    <row r="867" spans="1:27" ht="13.2">
      <c r="A867" s="10"/>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row>
    <row r="868" spans="1:27" ht="13.2">
      <c r="A868" s="10"/>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row>
    <row r="869" spans="1:27" ht="13.2">
      <c r="A869" s="10"/>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row>
    <row r="870" spans="1:27" ht="13.2">
      <c r="A870" s="10"/>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row>
    <row r="871" spans="1:27" ht="13.2">
      <c r="A871" s="10"/>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row>
    <row r="872" spans="1:27" ht="13.2">
      <c r="A872" s="10"/>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row>
    <row r="873" spans="1:27" ht="13.2">
      <c r="A873" s="10"/>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row>
    <row r="874" spans="1:27" ht="13.2">
      <c r="A874" s="10"/>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row>
    <row r="875" spans="1:27" ht="13.2">
      <c r="A875" s="10"/>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row>
    <row r="876" spans="1:27" ht="13.2">
      <c r="A876" s="10"/>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row>
    <row r="877" spans="1:27" ht="13.2">
      <c r="A877" s="10"/>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row>
    <row r="878" spans="1:27" ht="13.2">
      <c r="A878" s="10"/>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row>
    <row r="879" spans="1:27" ht="13.2">
      <c r="A879" s="10"/>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row>
    <row r="880" spans="1:27" ht="13.2">
      <c r="A880" s="10"/>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row>
    <row r="881" spans="1:27" ht="13.2">
      <c r="A881" s="10"/>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row>
    <row r="882" spans="1:27" ht="13.2">
      <c r="A882" s="10"/>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row>
    <row r="883" spans="1:27" ht="13.2">
      <c r="A883" s="10"/>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row>
    <row r="884" spans="1:27" ht="13.2">
      <c r="A884" s="10"/>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row>
    <row r="885" spans="1:27" ht="13.2">
      <c r="A885" s="10"/>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row>
    <row r="886" spans="1:27" ht="13.2">
      <c r="A886" s="10"/>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row>
    <row r="887" spans="1:27" ht="13.2">
      <c r="A887" s="10"/>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row>
    <row r="888" spans="1:27" ht="13.2">
      <c r="A888" s="10"/>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row>
    <row r="889" spans="1:27" ht="13.2">
      <c r="A889" s="10"/>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row>
    <row r="890" spans="1:27" ht="13.2">
      <c r="A890" s="10"/>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row>
    <row r="891" spans="1:27" ht="13.2">
      <c r="A891" s="10"/>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row>
    <row r="892" spans="1:27" ht="13.2">
      <c r="A892" s="10"/>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row>
    <row r="893" spans="1:27" ht="13.2">
      <c r="A893" s="10"/>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row>
    <row r="894" spans="1:27" ht="13.2">
      <c r="A894" s="10"/>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row>
    <row r="895" spans="1:27" ht="13.2">
      <c r="A895" s="10"/>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row>
    <row r="896" spans="1:27" ht="13.2">
      <c r="A896" s="10"/>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row>
    <row r="897" spans="1:27" ht="13.2">
      <c r="A897" s="10"/>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row>
    <row r="898" spans="1:27" ht="13.2">
      <c r="A898" s="10"/>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row>
    <row r="899" spans="1:27" ht="13.2">
      <c r="A899" s="10"/>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row>
    <row r="900" spans="1:27" ht="13.2">
      <c r="A900" s="10"/>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row>
    <row r="901" spans="1:27" ht="13.2">
      <c r="A901" s="10"/>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row>
    <row r="902" spans="1:27" ht="13.2">
      <c r="A902" s="10"/>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row>
    <row r="903" spans="1:27" ht="13.2">
      <c r="A903" s="10"/>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row>
    <row r="904" spans="1:27" ht="13.2">
      <c r="A904" s="10"/>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row>
    <row r="905" spans="1:27" ht="13.2">
      <c r="A905" s="10"/>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row>
    <row r="906" spans="1:27" ht="13.2">
      <c r="A906" s="10"/>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row>
    <row r="907" spans="1:27" ht="13.2">
      <c r="A907" s="10"/>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row>
    <row r="908" spans="1:27" ht="13.2">
      <c r="A908" s="10"/>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row>
    <row r="909" spans="1:27" ht="13.2">
      <c r="A909" s="10"/>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row>
    <row r="910" spans="1:27" ht="13.2">
      <c r="A910" s="10"/>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row>
    <row r="911" spans="1:27" ht="13.2">
      <c r="A911" s="10"/>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row>
    <row r="912" spans="1:27" ht="13.2">
      <c r="A912" s="10"/>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row>
    <row r="913" spans="1:27" ht="13.2">
      <c r="A913" s="10"/>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row>
    <row r="914" spans="1:27" ht="13.2">
      <c r="A914" s="10"/>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row>
    <row r="915" spans="1:27" ht="13.2">
      <c r="A915" s="10"/>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row>
    <row r="916" spans="1:27" ht="13.2">
      <c r="A916" s="10"/>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row>
    <row r="917" spans="1:27" ht="13.2">
      <c r="A917" s="10"/>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row>
    <row r="918" spans="1:27" ht="13.2">
      <c r="A918" s="10"/>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row>
    <row r="919" spans="1:27" ht="13.2">
      <c r="A919" s="10"/>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row>
    <row r="920" spans="1:27" ht="13.2">
      <c r="A920" s="10"/>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row>
    <row r="921" spans="1:27" ht="13.2">
      <c r="A921" s="10"/>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row>
    <row r="922" spans="1:27" ht="13.2">
      <c r="A922" s="10"/>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row>
    <row r="923" spans="1:27" ht="13.2">
      <c r="A923" s="10"/>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row>
    <row r="924" spans="1:27" ht="13.2">
      <c r="A924" s="10"/>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row>
    <row r="925" spans="1:27" ht="13.2">
      <c r="A925" s="10"/>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row>
    <row r="926" spans="1:27" ht="13.2">
      <c r="A926" s="10"/>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row>
    <row r="927" spans="1:27" ht="13.2">
      <c r="A927" s="10"/>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row>
    <row r="928" spans="1:27" ht="13.2">
      <c r="A928" s="10"/>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row>
    <row r="929" spans="1:27" ht="13.2">
      <c r="A929" s="10"/>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row>
    <row r="930" spans="1:27" ht="13.2">
      <c r="A930" s="10"/>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row>
    <row r="931" spans="1:27" ht="13.2">
      <c r="A931" s="10"/>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row>
    <row r="932" spans="1:27" ht="13.2">
      <c r="A932" s="10"/>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row>
    <row r="933" spans="1:27" ht="13.2">
      <c r="A933" s="10"/>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row>
    <row r="934" spans="1:27" ht="13.2">
      <c r="A934" s="10"/>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row>
    <row r="935" spans="1:27" ht="13.2">
      <c r="A935" s="10"/>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row>
    <row r="936" spans="1:27" ht="13.2">
      <c r="A936" s="10"/>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row>
    <row r="937" spans="1:27" ht="13.2">
      <c r="A937" s="10"/>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row>
    <row r="938" spans="1:27" ht="13.2">
      <c r="A938" s="10"/>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row>
    <row r="939" spans="1:27" ht="13.2">
      <c r="A939" s="10"/>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row>
    <row r="940" spans="1:27" ht="13.2">
      <c r="A940" s="10"/>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row>
    <row r="941" spans="1:27" ht="13.2">
      <c r="A941" s="10"/>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row>
    <row r="942" spans="1:27" ht="13.2">
      <c r="A942" s="10"/>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row>
    <row r="943" spans="1:27" ht="13.2">
      <c r="A943" s="10"/>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row>
    <row r="944" spans="1:27" ht="13.2">
      <c r="A944" s="10"/>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row>
    <row r="945" spans="1:27" ht="13.2">
      <c r="A945" s="10"/>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row>
    <row r="946" spans="1:27" ht="13.2">
      <c r="A946" s="10"/>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row>
    <row r="947" spans="1:27" ht="13.2">
      <c r="A947" s="10"/>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row>
    <row r="948" spans="1:27" ht="13.2">
      <c r="A948" s="10"/>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row>
    <row r="949" spans="1:27" ht="13.2">
      <c r="A949" s="10"/>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row>
    <row r="950" spans="1:27" ht="13.2">
      <c r="A950" s="10"/>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row>
    <row r="951" spans="1:27" ht="13.2">
      <c r="A951" s="10"/>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row>
    <row r="952" spans="1:27" ht="13.2">
      <c r="A952" s="10"/>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row>
    <row r="953" spans="1:27" ht="13.2">
      <c r="A953" s="10"/>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row>
    <row r="954" spans="1:27" ht="13.2">
      <c r="A954" s="10"/>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row>
    <row r="955" spans="1:27" ht="13.2">
      <c r="A955" s="10"/>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row>
    <row r="956" spans="1:27" ht="13.2">
      <c r="A956" s="10"/>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row>
    <row r="957" spans="1:27" ht="13.2">
      <c r="A957" s="10"/>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row>
    <row r="958" spans="1:27" ht="13.2">
      <c r="A958" s="10"/>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row>
    <row r="959" spans="1:27" ht="13.2">
      <c r="A959" s="10"/>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row>
    <row r="960" spans="1:27" ht="13.2">
      <c r="A960" s="10"/>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row>
    <row r="961" spans="1:27" ht="13.2">
      <c r="A961" s="10"/>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row>
    <row r="962" spans="1:27" ht="13.2">
      <c r="A962" s="10"/>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row>
    <row r="963" spans="1:27" ht="13.2">
      <c r="A963" s="10"/>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row>
    <row r="964" spans="1:27" ht="13.2">
      <c r="A964" s="10"/>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row>
    <row r="965" spans="1:27" ht="13.2">
      <c r="A965" s="10"/>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row>
    <row r="966" spans="1:27" ht="13.2">
      <c r="A966" s="10"/>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row>
    <row r="967" spans="1:27" ht="13.2">
      <c r="A967" s="10"/>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row>
    <row r="968" spans="1:27" ht="13.2">
      <c r="A968" s="10"/>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row>
    <row r="969" spans="1:27" ht="13.2">
      <c r="A969" s="10"/>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row>
    <row r="970" spans="1:27" ht="13.2">
      <c r="A970" s="10"/>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row>
    <row r="971" spans="1:27" ht="13.2">
      <c r="A971" s="10"/>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row>
    <row r="972" spans="1:27" ht="13.2">
      <c r="A972" s="10"/>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row>
    <row r="973" spans="1:27" ht="13.2">
      <c r="A973" s="10"/>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row>
    <row r="974" spans="1:27" ht="13.2">
      <c r="A974" s="10"/>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row>
    <row r="975" spans="1:27" ht="13.2">
      <c r="A975" s="10"/>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row>
    <row r="976" spans="1:27" ht="13.2">
      <c r="A976" s="10"/>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row>
    <row r="977" spans="1:27" ht="13.2">
      <c r="A977" s="10"/>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row>
    <row r="978" spans="1:27" ht="13.2">
      <c r="A978" s="10"/>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row>
    <row r="979" spans="1:27" ht="13.2">
      <c r="A979" s="10"/>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row>
    <row r="980" spans="1:27" ht="13.2">
      <c r="A980" s="10"/>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row>
    <row r="981" spans="1:27" ht="13.2">
      <c r="A981" s="10"/>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row>
    <row r="982" spans="1:27" ht="13.2">
      <c r="A982" s="10"/>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row>
    <row r="983" spans="1:27" ht="13.2">
      <c r="A983" s="10"/>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row>
    <row r="984" spans="1:27" ht="13.2">
      <c r="A984" s="10"/>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row>
    <row r="985" spans="1:27" ht="13.2">
      <c r="A985" s="10"/>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row>
    <row r="986" spans="1:27" ht="13.2">
      <c r="A986" s="10"/>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row>
    <row r="987" spans="1:27" ht="13.2">
      <c r="A987" s="10"/>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row>
    <row r="988" spans="1:27" ht="13.2">
      <c r="A988" s="10"/>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row>
    <row r="989" spans="1:27" ht="13.2">
      <c r="A989" s="10"/>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row>
    <row r="990" spans="1:27" ht="13.2">
      <c r="A990" s="10"/>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row>
    <row r="991" spans="1:27" ht="13.2">
      <c r="A991" s="10"/>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row>
    <row r="992" spans="1:27" ht="13.2">
      <c r="A992" s="10"/>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row>
    <row r="993" spans="1:27" ht="13.2">
      <c r="A993" s="10"/>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row>
    <row r="994" spans="1:27" ht="13.2">
      <c r="A994" s="10"/>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row>
    <row r="995" spans="1:27" ht="13.2">
      <c r="A995" s="10"/>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row>
    <row r="996" spans="1:27" ht="13.2">
      <c r="A996" s="10"/>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row>
    <row r="997" spans="1:27" ht="13.2">
      <c r="A997" s="10"/>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row>
    <row r="998" spans="1:27" ht="13.2">
      <c r="A998" s="10"/>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row>
    <row r="999" spans="1:27" ht="13.2">
      <c r="A999" s="10"/>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row>
    <row r="1000" spans="1:27" ht="13.2">
      <c r="A1000" s="10"/>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row>
    <row r="1001" spans="1:27" ht="13.2">
      <c r="A1001" s="10"/>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row>
    <row r="1002" spans="1:27" ht="13.2">
      <c r="A1002" s="10"/>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row>
    <row r="1003" spans="1:27" ht="13.2">
      <c r="A1003" s="10"/>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c r="AA1003" s="46"/>
    </row>
    <row r="1004" spans="1:27" ht="13.2">
      <c r="A1004" s="10"/>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c r="AA1004" s="46"/>
    </row>
    <row r="1005" spans="1:27" ht="13.2">
      <c r="A1005" s="10"/>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c r="AA1005" s="46"/>
    </row>
    <row r="1006" spans="1:27" ht="13.2">
      <c r="A1006" s="10"/>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c r="AA1006" s="46"/>
    </row>
  </sheetData>
  <sheetProtection sheet="1" formatCells="0" formatColumns="0" formatRows="0" insertColumns="0" insertRows="0" insertHyperlinks="0" deleteColumns="0" deleteRows="0" sort="0" autoFilter="0" pivotTables="0"/>
  <mergeCells count="3">
    <mergeCell ref="A1:E1"/>
    <mergeCell ref="A2:E2"/>
    <mergeCell ref="I1:L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IN600"/>
  <sheetViews>
    <sheetView workbookViewId="0">
      <selection activeCell="L10" sqref="L10"/>
    </sheetView>
  </sheetViews>
  <sheetFormatPr defaultColWidth="14.44140625" defaultRowHeight="15.75" customHeight="1"/>
  <cols>
    <col min="1" max="1" width="26.109375" style="14" customWidth="1"/>
    <col min="2" max="2" width="15.5546875" style="99" customWidth="1"/>
    <col min="3" max="3" width="33" style="14" customWidth="1"/>
    <col min="4" max="4" width="19.5546875" style="99" customWidth="1"/>
    <col min="5" max="5" width="34.5546875" style="14" customWidth="1"/>
    <col min="6" max="6" width="16.33203125" style="102" customWidth="1"/>
    <col min="7" max="7" width="38.88671875" style="14" customWidth="1"/>
    <col min="8" max="8" width="13.33203125" style="102" customWidth="1"/>
    <col min="9" max="9" width="27.33203125" customWidth="1"/>
    <col min="10" max="10" width="14.44140625" style="102"/>
  </cols>
  <sheetData>
    <row r="1" spans="1:248" s="54" customFormat="1" ht="21.6" customHeight="1">
      <c r="A1" s="57" t="s">
        <v>32</v>
      </c>
      <c r="B1" s="89"/>
      <c r="C1" s="56"/>
      <c r="D1" s="89"/>
      <c r="E1" s="56"/>
      <c r="F1" s="100"/>
      <c r="G1" s="63"/>
      <c r="H1" s="101"/>
      <c r="I1" s="55"/>
      <c r="J1" s="101"/>
      <c r="K1" s="55"/>
      <c r="L1" s="55"/>
      <c r="M1" s="55"/>
      <c r="N1" s="55"/>
      <c r="O1" s="55"/>
      <c r="P1" s="55"/>
      <c r="Q1" s="55"/>
      <c r="R1" s="55"/>
      <c r="S1" s="55"/>
      <c r="T1" s="55"/>
      <c r="U1" s="55"/>
      <c r="V1" s="55"/>
      <c r="W1" s="55"/>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row>
    <row r="2" spans="1:248" s="54" customFormat="1" ht="21.6" customHeight="1">
      <c r="A2" s="31" t="s">
        <v>33</v>
      </c>
      <c r="B2" s="90">
        <f>B6</f>
        <v>0</v>
      </c>
      <c r="C2" s="248" t="s">
        <v>34</v>
      </c>
      <c r="D2" s="233">
        <f>'Viestintä &amp; mainonta (kulut) '!H2</f>
        <v>0</v>
      </c>
      <c r="E2" s="249" t="s">
        <v>35</v>
      </c>
      <c r="F2" s="250">
        <f>D2+D3</f>
        <v>0</v>
      </c>
      <c r="G2" s="88"/>
      <c r="H2" s="101"/>
      <c r="I2" s="55"/>
      <c r="J2" s="101"/>
      <c r="K2" s="55"/>
      <c r="L2" s="55"/>
      <c r="M2" s="55"/>
      <c r="N2" s="55"/>
      <c r="O2" s="55"/>
      <c r="P2" s="55"/>
      <c r="Q2" s="55"/>
      <c r="R2" s="55"/>
      <c r="S2" s="55"/>
      <c r="T2" s="55"/>
      <c r="U2" s="55"/>
      <c r="V2" s="55"/>
      <c r="W2" s="55"/>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row>
    <row r="3" spans="1:248" s="54" customFormat="1" ht="30.6" customHeight="1">
      <c r="A3" s="127" t="s">
        <v>36</v>
      </c>
      <c r="B3" s="91">
        <f>SUM(D6+F6+H6+J6)</f>
        <v>0</v>
      </c>
      <c r="C3" s="255" t="s">
        <v>37</v>
      </c>
      <c r="D3" s="256">
        <f>'Tilaisuudet (viikkokalenteri)'!H2</f>
        <v>0</v>
      </c>
      <c r="E3" s="257" t="s">
        <v>38</v>
      </c>
      <c r="F3" s="258">
        <f>B4-F2</f>
        <v>0</v>
      </c>
      <c r="G3" s="88"/>
      <c r="H3" s="101"/>
      <c r="I3" s="55"/>
      <c r="J3" s="101"/>
      <c r="K3" s="55"/>
      <c r="L3" s="55"/>
      <c r="M3" s="55"/>
      <c r="N3" s="55"/>
      <c r="O3" s="55"/>
      <c r="P3" s="55"/>
      <c r="Q3" s="55"/>
      <c r="R3" s="55"/>
      <c r="S3" s="55"/>
      <c r="T3" s="55"/>
      <c r="U3" s="55"/>
      <c r="V3" s="55"/>
      <c r="W3" s="55"/>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row>
    <row r="4" spans="1:248" s="54" customFormat="1" ht="27" customHeight="1">
      <c r="A4" s="128" t="s">
        <v>39</v>
      </c>
      <c r="B4" s="92">
        <f>SUM(B2+B3)</f>
        <v>0</v>
      </c>
      <c r="C4" s="251"/>
      <c r="D4" s="252"/>
      <c r="E4" s="253"/>
      <c r="F4" s="254"/>
      <c r="G4" s="64"/>
      <c r="H4" s="101"/>
      <c r="I4" s="55"/>
      <c r="J4" s="101"/>
      <c r="K4" s="55"/>
      <c r="L4" s="55"/>
      <c r="M4" s="55"/>
      <c r="N4" s="55"/>
      <c r="O4" s="55"/>
      <c r="P4" s="55"/>
      <c r="Q4" s="55"/>
      <c r="R4" s="55"/>
      <c r="S4" s="55"/>
      <c r="T4" s="55"/>
      <c r="U4" s="55"/>
      <c r="V4" s="55"/>
      <c r="W4" s="55"/>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row>
    <row r="5" spans="1:248" s="170" customFormat="1" ht="49.2" customHeight="1">
      <c r="A5" s="278" t="s">
        <v>153</v>
      </c>
      <c r="B5" s="278"/>
      <c r="C5" s="279"/>
      <c r="D5" s="167"/>
      <c r="E5" s="168"/>
      <c r="F5" s="167"/>
      <c r="G5" s="168"/>
      <c r="H5" s="167"/>
      <c r="I5" s="275" t="s">
        <v>160</v>
      </c>
      <c r="J5" s="276"/>
      <c r="K5" s="276"/>
      <c r="L5" s="277"/>
      <c r="M5" s="169"/>
      <c r="N5" s="169"/>
      <c r="O5" s="169"/>
      <c r="P5" s="169"/>
      <c r="Q5" s="169"/>
      <c r="R5" s="169"/>
      <c r="S5" s="169"/>
      <c r="T5" s="169"/>
      <c r="U5" s="169"/>
      <c r="V5" s="169"/>
      <c r="W5" s="169"/>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row>
    <row r="6" spans="1:248" s="170" customFormat="1" ht="33.6" customHeight="1">
      <c r="A6" s="198" t="s">
        <v>120</v>
      </c>
      <c r="B6" s="177">
        <f>SUM(B8:B10000)</f>
        <v>0</v>
      </c>
      <c r="C6" s="242" t="s">
        <v>40</v>
      </c>
      <c r="D6" s="243">
        <f>SUM(D8:D810000)</f>
        <v>0</v>
      </c>
      <c r="E6" s="244" t="s">
        <v>41</v>
      </c>
      <c r="F6" s="245">
        <f>SUM(F8:F810000)</f>
        <v>0</v>
      </c>
      <c r="G6" s="246" t="s">
        <v>42</v>
      </c>
      <c r="H6" s="247">
        <f>SUM(H8:H810000)</f>
        <v>0</v>
      </c>
      <c r="I6" s="288" t="s">
        <v>159</v>
      </c>
      <c r="J6" s="234">
        <f>SUM(J8:J810000)</f>
        <v>0</v>
      </c>
      <c r="K6" s="171"/>
      <c r="L6" s="169"/>
      <c r="M6" s="169"/>
      <c r="N6" s="169"/>
      <c r="O6" s="169"/>
      <c r="P6" s="169"/>
      <c r="Q6" s="169"/>
      <c r="R6" s="169"/>
      <c r="S6" s="169"/>
      <c r="T6" s="169"/>
      <c r="U6" s="169"/>
      <c r="V6" s="169"/>
      <c r="W6" s="169"/>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row>
    <row r="7" spans="1:248" s="14" customFormat="1" ht="28.95" customHeight="1">
      <c r="A7" s="103" t="s">
        <v>119</v>
      </c>
      <c r="B7" s="130" t="s">
        <v>43</v>
      </c>
      <c r="C7" s="235" t="s">
        <v>44</v>
      </c>
      <c r="D7" s="236" t="s">
        <v>45</v>
      </c>
      <c r="E7" s="237" t="s">
        <v>46</v>
      </c>
      <c r="F7" s="238" t="s">
        <v>45</v>
      </c>
      <c r="G7" s="239" t="s">
        <v>47</v>
      </c>
      <c r="H7" s="240" t="s">
        <v>45</v>
      </c>
      <c r="I7" s="241" t="s">
        <v>48</v>
      </c>
      <c r="J7" s="172" t="s">
        <v>45</v>
      </c>
      <c r="K7" s="134"/>
      <c r="L7" s="19"/>
      <c r="M7" s="19"/>
      <c r="N7" s="19"/>
      <c r="O7" s="19"/>
      <c r="P7" s="19"/>
      <c r="Q7" s="19"/>
      <c r="R7" s="19"/>
      <c r="S7" s="19"/>
      <c r="T7" s="19"/>
      <c r="U7" s="19"/>
      <c r="V7" s="19"/>
      <c r="W7" s="19"/>
    </row>
    <row r="8" spans="1:248" s="14" customFormat="1" ht="13.2">
      <c r="A8" s="85" t="s">
        <v>49</v>
      </c>
      <c r="B8" s="93"/>
      <c r="C8" s="86" t="s">
        <v>50</v>
      </c>
      <c r="D8" s="93"/>
      <c r="E8" s="65"/>
      <c r="F8" s="180"/>
      <c r="G8" s="87"/>
      <c r="H8" s="173"/>
      <c r="I8" s="174"/>
      <c r="J8" s="175"/>
      <c r="K8" s="19"/>
      <c r="L8" s="19"/>
      <c r="M8" s="19"/>
      <c r="N8" s="19"/>
      <c r="O8" s="19"/>
      <c r="P8" s="19"/>
      <c r="Q8" s="19"/>
      <c r="R8" s="19"/>
      <c r="S8" s="19"/>
      <c r="T8" s="19"/>
      <c r="U8" s="19"/>
      <c r="V8" s="19"/>
      <c r="W8" s="19"/>
    </row>
    <row r="9" spans="1:248" s="14" customFormat="1" ht="13.2">
      <c r="A9" s="66" t="s">
        <v>51</v>
      </c>
      <c r="B9" s="94"/>
      <c r="C9" s="67" t="s">
        <v>52</v>
      </c>
      <c r="D9" s="94"/>
      <c r="E9" s="59"/>
      <c r="F9" s="181"/>
      <c r="G9" s="68"/>
      <c r="H9" s="98"/>
      <c r="I9" s="176"/>
      <c r="J9" s="99"/>
    </row>
    <row r="10" spans="1:248" s="14" customFormat="1" ht="13.2">
      <c r="A10" s="66" t="s">
        <v>53</v>
      </c>
      <c r="B10" s="94"/>
      <c r="C10" s="70"/>
      <c r="D10" s="94"/>
      <c r="E10" s="60"/>
      <c r="F10" s="182"/>
      <c r="G10" s="68"/>
      <c r="H10" s="98"/>
      <c r="I10" s="176"/>
      <c r="J10" s="99"/>
    </row>
    <row r="11" spans="1:248" s="14" customFormat="1" ht="13.2">
      <c r="A11" s="71"/>
      <c r="B11" s="94"/>
      <c r="C11" s="70"/>
      <c r="D11" s="94"/>
      <c r="E11" s="60"/>
      <c r="F11" s="183"/>
      <c r="G11" s="68"/>
      <c r="H11" s="98"/>
      <c r="I11" s="176"/>
      <c r="J11" s="99"/>
    </row>
    <row r="12" spans="1:248" s="14" customFormat="1" ht="13.2">
      <c r="A12" s="66"/>
      <c r="B12" s="94"/>
      <c r="C12" s="72"/>
      <c r="D12" s="94"/>
      <c r="E12" s="60"/>
      <c r="F12" s="184"/>
      <c r="G12" s="68"/>
      <c r="H12" s="98"/>
      <c r="I12" s="176"/>
      <c r="J12" s="99"/>
    </row>
    <row r="13" spans="1:248" s="14" customFormat="1" ht="13.2">
      <c r="A13" s="73"/>
      <c r="B13" s="94"/>
      <c r="C13" s="72"/>
      <c r="D13" s="94"/>
      <c r="E13" s="60"/>
      <c r="F13" s="184"/>
      <c r="G13" s="68"/>
      <c r="H13" s="98"/>
      <c r="I13" s="176"/>
      <c r="J13" s="99"/>
    </row>
    <row r="14" spans="1:248" s="14" customFormat="1" ht="13.2">
      <c r="A14" s="71"/>
      <c r="B14" s="94"/>
      <c r="C14" s="74"/>
      <c r="D14" s="94"/>
      <c r="E14" s="61"/>
      <c r="F14" s="185"/>
      <c r="G14" s="68"/>
      <c r="H14" s="98"/>
      <c r="I14" s="176"/>
      <c r="J14" s="99"/>
    </row>
    <row r="15" spans="1:248" s="14" customFormat="1" ht="13.2">
      <c r="A15" s="69"/>
      <c r="B15" s="94"/>
      <c r="C15" s="72"/>
      <c r="D15" s="94"/>
      <c r="E15" s="60"/>
      <c r="F15" s="186"/>
      <c r="G15" s="75"/>
      <c r="H15" s="98"/>
      <c r="I15" s="176"/>
      <c r="J15" s="99"/>
    </row>
    <row r="16" spans="1:248" s="14" customFormat="1" ht="13.2">
      <c r="A16" s="76"/>
      <c r="B16" s="94"/>
      <c r="C16" s="72"/>
      <c r="D16" s="94"/>
      <c r="E16" s="62"/>
      <c r="F16" s="187"/>
      <c r="G16" s="75"/>
      <c r="H16" s="98"/>
      <c r="I16" s="176"/>
      <c r="J16" s="99"/>
    </row>
    <row r="17" spans="1:10" s="14" customFormat="1" ht="13.2">
      <c r="A17" s="77" t="s">
        <v>54</v>
      </c>
      <c r="B17" s="94"/>
      <c r="C17" s="72"/>
      <c r="D17" s="94"/>
      <c r="E17" s="60"/>
      <c r="F17" s="186"/>
      <c r="G17" s="75"/>
      <c r="H17" s="98"/>
      <c r="I17" s="176"/>
      <c r="J17" s="99"/>
    </row>
    <row r="18" spans="1:10" s="14" customFormat="1" ht="13.2">
      <c r="A18" s="78"/>
      <c r="B18" s="94"/>
      <c r="C18" s="67"/>
      <c r="D18" s="94"/>
      <c r="E18" s="60"/>
      <c r="F18" s="182"/>
      <c r="G18" s="75"/>
      <c r="H18" s="98"/>
      <c r="I18" s="176"/>
      <c r="J18" s="99"/>
    </row>
    <row r="19" spans="1:10" s="14" customFormat="1" ht="13.2">
      <c r="A19" s="79"/>
      <c r="B19" s="94"/>
      <c r="C19" s="72"/>
      <c r="D19" s="94"/>
      <c r="E19" s="60"/>
      <c r="F19" s="182"/>
      <c r="G19" s="75"/>
      <c r="H19" s="98"/>
      <c r="I19" s="176"/>
      <c r="J19" s="99"/>
    </row>
    <row r="20" spans="1:10" s="14" customFormat="1" ht="15.6" customHeight="1">
      <c r="A20" s="79"/>
      <c r="B20" s="94"/>
      <c r="C20" s="72"/>
      <c r="D20" s="94"/>
      <c r="E20" s="80"/>
      <c r="F20" s="182"/>
      <c r="G20" s="75"/>
      <c r="H20" s="98"/>
      <c r="I20" s="176"/>
      <c r="J20" s="99"/>
    </row>
    <row r="21" spans="1:10" s="14" customFormat="1" ht="13.95" customHeight="1">
      <c r="A21" s="78"/>
      <c r="B21" s="94"/>
      <c r="C21" s="72"/>
      <c r="D21" s="94"/>
      <c r="E21" s="81"/>
      <c r="F21" s="182"/>
      <c r="G21" s="75"/>
      <c r="H21" s="98"/>
      <c r="I21" s="176"/>
      <c r="J21" s="99"/>
    </row>
    <row r="22" spans="1:10" s="14" customFormat="1" ht="13.2">
      <c r="A22" s="79"/>
      <c r="B22" s="94"/>
      <c r="C22" s="72"/>
      <c r="D22" s="94"/>
      <c r="E22" s="60"/>
      <c r="F22" s="182"/>
      <c r="G22" s="75"/>
      <c r="H22" s="98"/>
      <c r="I22" s="176"/>
      <c r="J22" s="99"/>
    </row>
    <row r="23" spans="1:10" s="14" customFormat="1" ht="13.2">
      <c r="A23" s="79"/>
      <c r="B23" s="94"/>
      <c r="C23" s="72"/>
      <c r="D23" s="94"/>
      <c r="E23" s="82"/>
      <c r="F23" s="182"/>
      <c r="G23" s="75"/>
      <c r="H23" s="98"/>
      <c r="I23" s="176"/>
      <c r="J23" s="99"/>
    </row>
    <row r="24" spans="1:10" s="14" customFormat="1" ht="13.2">
      <c r="A24" s="79"/>
      <c r="B24" s="95"/>
      <c r="C24" s="72"/>
      <c r="D24" s="94"/>
      <c r="E24" s="60"/>
      <c r="F24" s="182"/>
      <c r="G24" s="75"/>
      <c r="H24" s="98"/>
      <c r="I24" s="176"/>
      <c r="J24" s="99"/>
    </row>
    <row r="25" spans="1:10" s="14" customFormat="1" ht="13.2">
      <c r="A25" s="79"/>
      <c r="B25" s="94"/>
      <c r="C25" s="72"/>
      <c r="D25" s="94"/>
      <c r="E25" s="60"/>
      <c r="F25" s="182"/>
      <c r="G25" s="75"/>
      <c r="H25" s="98"/>
      <c r="I25" s="176"/>
      <c r="J25" s="99"/>
    </row>
    <row r="26" spans="1:10" s="14" customFormat="1" ht="13.2">
      <c r="A26" s="79"/>
      <c r="B26" s="94"/>
      <c r="C26" s="72"/>
      <c r="D26" s="94"/>
      <c r="E26" s="60"/>
      <c r="F26" s="182"/>
      <c r="G26" s="75"/>
      <c r="H26" s="98"/>
      <c r="I26" s="176"/>
      <c r="J26" s="99"/>
    </row>
    <row r="27" spans="1:10" s="14" customFormat="1" ht="13.2">
      <c r="A27" s="83"/>
      <c r="B27" s="96"/>
      <c r="C27" s="74"/>
      <c r="D27" s="94"/>
      <c r="E27" s="60"/>
      <c r="F27" s="182"/>
      <c r="G27" s="75"/>
      <c r="H27" s="98"/>
      <c r="I27" s="176"/>
      <c r="J27" s="99"/>
    </row>
    <row r="28" spans="1:10" s="14" customFormat="1" ht="15.75" customHeight="1">
      <c r="A28" s="73"/>
      <c r="B28" s="97"/>
      <c r="C28" s="74"/>
      <c r="D28" s="98"/>
      <c r="E28" s="60"/>
      <c r="F28" s="182"/>
      <c r="G28" s="75"/>
      <c r="H28" s="98"/>
      <c r="I28" s="176"/>
      <c r="J28" s="99"/>
    </row>
    <row r="29" spans="1:10" s="14" customFormat="1" ht="15.75" customHeight="1">
      <c r="A29" s="73"/>
      <c r="B29" s="98"/>
      <c r="C29" s="74"/>
      <c r="D29" s="98"/>
      <c r="E29" s="60"/>
      <c r="F29" s="182"/>
      <c r="G29" s="75"/>
      <c r="H29" s="98"/>
      <c r="I29" s="176"/>
      <c r="J29" s="99"/>
    </row>
    <row r="30" spans="1:10" s="14" customFormat="1" ht="15.75" customHeight="1">
      <c r="A30" s="73"/>
      <c r="B30" s="98"/>
      <c r="C30" s="74"/>
      <c r="D30" s="98"/>
      <c r="E30" s="60"/>
      <c r="F30" s="182"/>
      <c r="G30" s="75"/>
      <c r="H30" s="98"/>
      <c r="I30" s="176"/>
      <c r="J30" s="99"/>
    </row>
    <row r="31" spans="1:10" s="14" customFormat="1" ht="15.75" customHeight="1">
      <c r="A31" s="73"/>
      <c r="B31" s="98"/>
      <c r="C31" s="74"/>
      <c r="D31" s="98"/>
      <c r="E31" s="60"/>
      <c r="F31" s="182"/>
      <c r="G31" s="75"/>
      <c r="H31" s="98"/>
      <c r="I31" s="176"/>
      <c r="J31" s="99"/>
    </row>
    <row r="32" spans="1:10" s="14" customFormat="1" ht="15.75" customHeight="1">
      <c r="A32" s="84"/>
      <c r="B32" s="98"/>
      <c r="C32" s="74"/>
      <c r="D32" s="98"/>
      <c r="E32" s="60"/>
      <c r="F32" s="182"/>
      <c r="G32" s="75"/>
      <c r="H32" s="98"/>
      <c r="I32" s="176"/>
      <c r="J32" s="99"/>
    </row>
    <row r="33" spans="1:10" s="14" customFormat="1" ht="15.75" customHeight="1">
      <c r="A33" s="73"/>
      <c r="B33" s="98"/>
      <c r="C33" s="74"/>
      <c r="D33" s="98"/>
      <c r="E33" s="60"/>
      <c r="F33" s="182"/>
      <c r="G33" s="75"/>
      <c r="H33" s="98"/>
      <c r="I33" s="176"/>
      <c r="J33" s="99"/>
    </row>
    <row r="34" spans="1:10" s="14" customFormat="1" ht="15.75" customHeight="1">
      <c r="A34" s="73"/>
      <c r="B34" s="98"/>
      <c r="C34" s="67"/>
      <c r="D34" s="98"/>
      <c r="E34" s="60"/>
      <c r="F34" s="182"/>
      <c r="G34" s="75"/>
      <c r="H34" s="98"/>
      <c r="I34" s="176"/>
      <c r="J34" s="99"/>
    </row>
    <row r="35" spans="1:10" s="14" customFormat="1" ht="15.75" customHeight="1">
      <c r="A35" s="73"/>
      <c r="B35" s="98"/>
      <c r="C35" s="74"/>
      <c r="D35" s="98"/>
      <c r="E35" s="60"/>
      <c r="F35" s="182"/>
      <c r="G35" s="75"/>
      <c r="H35" s="98"/>
      <c r="I35" s="176"/>
      <c r="J35" s="99"/>
    </row>
    <row r="36" spans="1:10" s="14" customFormat="1" ht="15.75" customHeight="1">
      <c r="A36" s="73"/>
      <c r="B36" s="98"/>
      <c r="C36" s="74"/>
      <c r="D36" s="98"/>
      <c r="E36" s="60"/>
      <c r="F36" s="182"/>
      <c r="G36" s="75"/>
      <c r="H36" s="98"/>
      <c r="I36" s="176"/>
      <c r="J36" s="99"/>
    </row>
    <row r="37" spans="1:10" s="14" customFormat="1" ht="15.75" customHeight="1">
      <c r="A37" s="73"/>
      <c r="B37" s="98"/>
      <c r="C37" s="74"/>
      <c r="D37" s="98"/>
      <c r="E37" s="60"/>
      <c r="F37" s="182"/>
      <c r="G37" s="75"/>
      <c r="H37" s="98"/>
      <c r="I37" s="176"/>
      <c r="J37" s="99"/>
    </row>
    <row r="38" spans="1:10" s="14" customFormat="1" ht="15.75" customHeight="1">
      <c r="A38" s="73"/>
      <c r="B38" s="98"/>
      <c r="C38" s="74"/>
      <c r="D38" s="98"/>
      <c r="E38" s="60"/>
      <c r="F38" s="182"/>
      <c r="G38" s="75"/>
      <c r="H38" s="98"/>
      <c r="I38" s="176"/>
      <c r="J38" s="99"/>
    </row>
    <row r="39" spans="1:10" s="14" customFormat="1" ht="15.75" customHeight="1">
      <c r="A39" s="84"/>
      <c r="B39" s="98"/>
      <c r="C39" s="74"/>
      <c r="D39" s="98"/>
      <c r="E39" s="60"/>
      <c r="F39" s="182"/>
      <c r="G39" s="75"/>
      <c r="H39" s="98"/>
      <c r="I39" s="176"/>
      <c r="J39" s="99"/>
    </row>
    <row r="40" spans="1:10" s="14" customFormat="1" ht="15.75" customHeight="1">
      <c r="A40" s="73"/>
      <c r="B40" s="98"/>
      <c r="C40" s="74"/>
      <c r="D40" s="98"/>
      <c r="E40" s="60"/>
      <c r="F40" s="182"/>
      <c r="G40" s="75"/>
      <c r="H40" s="98"/>
      <c r="I40" s="176"/>
      <c r="J40" s="99"/>
    </row>
    <row r="41" spans="1:10" s="14" customFormat="1" ht="15.75" customHeight="1">
      <c r="A41" s="73"/>
      <c r="B41" s="98"/>
      <c r="C41" s="74"/>
      <c r="D41" s="98"/>
      <c r="E41" s="60"/>
      <c r="F41" s="182"/>
      <c r="G41" s="75"/>
      <c r="H41" s="98"/>
      <c r="I41" s="176"/>
      <c r="J41" s="99"/>
    </row>
    <row r="42" spans="1:10" s="14" customFormat="1" ht="15.75" customHeight="1">
      <c r="A42" s="73"/>
      <c r="B42" s="98"/>
      <c r="C42" s="74"/>
      <c r="D42" s="98"/>
      <c r="E42" s="60"/>
      <c r="F42" s="182"/>
      <c r="G42" s="75"/>
      <c r="H42" s="98"/>
      <c r="I42" s="176"/>
      <c r="J42" s="99"/>
    </row>
    <row r="43" spans="1:10" s="14" customFormat="1" ht="15.75" customHeight="1">
      <c r="A43" s="73"/>
      <c r="B43" s="98"/>
      <c r="C43" s="74"/>
      <c r="D43" s="98"/>
      <c r="E43" s="60"/>
      <c r="F43" s="182"/>
      <c r="G43" s="75"/>
      <c r="H43" s="98"/>
      <c r="I43" s="176"/>
      <c r="J43" s="99"/>
    </row>
    <row r="44" spans="1:10" s="14" customFormat="1" ht="15.75" customHeight="1">
      <c r="A44" s="73"/>
      <c r="B44" s="98"/>
      <c r="C44" s="74"/>
      <c r="D44" s="98"/>
      <c r="E44" s="60"/>
      <c r="F44" s="182"/>
      <c r="G44" s="75"/>
      <c r="H44" s="98"/>
      <c r="I44" s="176"/>
      <c r="J44" s="99"/>
    </row>
    <row r="45" spans="1:10" s="14" customFormat="1" ht="15.75" customHeight="1">
      <c r="A45" s="73"/>
      <c r="B45" s="98"/>
      <c r="C45" s="74"/>
      <c r="D45" s="98"/>
      <c r="E45" s="60"/>
      <c r="F45" s="98"/>
      <c r="G45" s="75"/>
      <c r="H45" s="98"/>
      <c r="I45" s="176"/>
      <c r="J45" s="99"/>
    </row>
    <row r="46" spans="1:10" s="14" customFormat="1" ht="15.75" customHeight="1">
      <c r="A46" s="73"/>
      <c r="B46" s="98"/>
      <c r="C46" s="74"/>
      <c r="D46" s="98"/>
      <c r="E46" s="60"/>
      <c r="F46" s="98"/>
      <c r="G46" s="75"/>
      <c r="H46" s="98"/>
      <c r="I46" s="176"/>
      <c r="J46" s="99"/>
    </row>
    <row r="47" spans="1:10" s="14" customFormat="1" ht="15.75" customHeight="1">
      <c r="A47" s="73"/>
      <c r="B47" s="98"/>
      <c r="C47" s="74"/>
      <c r="D47" s="98"/>
      <c r="E47" s="60"/>
      <c r="F47" s="98"/>
      <c r="G47" s="75"/>
      <c r="H47" s="98"/>
      <c r="I47" s="176"/>
      <c r="J47" s="99"/>
    </row>
    <row r="48" spans="1:10" s="14" customFormat="1" ht="15.75" customHeight="1">
      <c r="B48" s="99"/>
      <c r="D48" s="99"/>
      <c r="F48" s="99"/>
      <c r="H48" s="99"/>
      <c r="J48" s="99"/>
    </row>
    <row r="49" spans="2:10" s="14" customFormat="1" ht="15.75" customHeight="1">
      <c r="B49" s="99"/>
      <c r="D49" s="99"/>
      <c r="F49" s="99"/>
      <c r="H49" s="99"/>
      <c r="J49" s="99"/>
    </row>
    <row r="50" spans="2:10" s="14" customFormat="1" ht="15.75" customHeight="1">
      <c r="B50" s="99"/>
      <c r="D50" s="99"/>
      <c r="F50" s="99"/>
      <c r="H50" s="99"/>
      <c r="J50" s="99"/>
    </row>
    <row r="51" spans="2:10" s="14" customFormat="1" ht="15.75" customHeight="1">
      <c r="B51" s="99"/>
      <c r="D51" s="99"/>
      <c r="F51" s="99"/>
      <c r="H51" s="99"/>
      <c r="J51" s="99"/>
    </row>
    <row r="52" spans="2:10" s="14" customFormat="1" ht="15.75" customHeight="1">
      <c r="B52" s="99"/>
      <c r="D52" s="99"/>
      <c r="F52" s="99"/>
      <c r="H52" s="99"/>
      <c r="J52" s="99"/>
    </row>
    <row r="53" spans="2:10" s="14" customFormat="1" ht="15.75" customHeight="1">
      <c r="B53" s="99"/>
      <c r="D53" s="99"/>
      <c r="F53" s="99"/>
      <c r="H53" s="99"/>
      <c r="J53" s="99"/>
    </row>
    <row r="54" spans="2:10" s="14" customFormat="1" ht="15.75" customHeight="1">
      <c r="B54" s="99"/>
      <c r="D54" s="99"/>
      <c r="F54" s="99"/>
      <c r="H54" s="99"/>
      <c r="J54" s="99"/>
    </row>
    <row r="55" spans="2:10" s="14" customFormat="1" ht="15.75" customHeight="1">
      <c r="B55" s="99"/>
      <c r="D55" s="99"/>
      <c r="F55" s="99"/>
      <c r="H55" s="99"/>
      <c r="J55" s="99"/>
    </row>
    <row r="56" spans="2:10" s="14" customFormat="1" ht="15.75" customHeight="1">
      <c r="B56" s="99"/>
      <c r="D56" s="99"/>
      <c r="F56" s="99"/>
      <c r="H56" s="99"/>
      <c r="J56" s="99"/>
    </row>
    <row r="57" spans="2:10" s="14" customFormat="1" ht="15.75" customHeight="1">
      <c r="B57" s="99"/>
      <c r="D57" s="99"/>
      <c r="F57" s="99"/>
      <c r="H57" s="99"/>
      <c r="J57" s="99"/>
    </row>
    <row r="58" spans="2:10" s="14" customFormat="1" ht="15.75" customHeight="1">
      <c r="B58" s="99"/>
      <c r="D58" s="99"/>
      <c r="F58" s="99"/>
      <c r="H58" s="99"/>
      <c r="J58" s="99"/>
    </row>
    <row r="59" spans="2:10" s="14" customFormat="1" ht="15.75" customHeight="1">
      <c r="B59" s="99"/>
      <c r="D59" s="99"/>
      <c r="F59" s="99"/>
      <c r="H59" s="99"/>
      <c r="J59" s="99"/>
    </row>
    <row r="60" spans="2:10" s="14" customFormat="1" ht="15.75" customHeight="1">
      <c r="B60" s="99"/>
      <c r="D60" s="99"/>
      <c r="F60" s="99"/>
      <c r="H60" s="99"/>
      <c r="J60" s="99"/>
    </row>
    <row r="61" spans="2:10" s="14" customFormat="1" ht="15.75" customHeight="1">
      <c r="B61" s="99"/>
      <c r="D61" s="99"/>
      <c r="F61" s="99"/>
      <c r="H61" s="99"/>
      <c r="J61" s="99"/>
    </row>
    <row r="62" spans="2:10" s="14" customFormat="1" ht="15.75" customHeight="1">
      <c r="B62" s="99"/>
      <c r="D62" s="99"/>
      <c r="F62" s="99"/>
      <c r="H62" s="99"/>
      <c r="J62" s="99"/>
    </row>
    <row r="63" spans="2:10" s="14" customFormat="1" ht="15.75" customHeight="1">
      <c r="B63" s="99"/>
      <c r="D63" s="99"/>
      <c r="F63" s="99"/>
      <c r="H63" s="99"/>
      <c r="J63" s="99"/>
    </row>
    <row r="64" spans="2:10" s="14" customFormat="1" ht="15.75" customHeight="1">
      <c r="B64" s="99"/>
      <c r="D64" s="99"/>
      <c r="F64" s="99"/>
      <c r="H64" s="99"/>
      <c r="J64" s="99"/>
    </row>
    <row r="65" spans="2:10" s="14" customFormat="1" ht="15.75" customHeight="1">
      <c r="B65" s="99"/>
      <c r="D65" s="99"/>
      <c r="F65" s="99"/>
      <c r="H65" s="99"/>
      <c r="J65" s="99"/>
    </row>
    <row r="66" spans="2:10" s="14" customFormat="1" ht="15.75" customHeight="1">
      <c r="B66" s="99"/>
      <c r="D66" s="99"/>
      <c r="F66" s="99"/>
      <c r="H66" s="99"/>
      <c r="J66" s="99"/>
    </row>
    <row r="67" spans="2:10" s="14" customFormat="1" ht="15.75" customHeight="1">
      <c r="B67" s="99"/>
      <c r="D67" s="99"/>
      <c r="F67" s="99"/>
      <c r="H67" s="99"/>
      <c r="J67" s="99"/>
    </row>
    <row r="68" spans="2:10" s="14" customFormat="1" ht="15.75" customHeight="1">
      <c r="B68" s="99"/>
      <c r="D68" s="99"/>
      <c r="F68" s="99"/>
      <c r="H68" s="99"/>
      <c r="J68" s="99"/>
    </row>
    <row r="69" spans="2:10" s="14" customFormat="1" ht="15.75" customHeight="1">
      <c r="B69" s="99"/>
      <c r="D69" s="99"/>
      <c r="F69" s="99"/>
      <c r="H69" s="99"/>
      <c r="J69" s="99"/>
    </row>
    <row r="70" spans="2:10" s="14" customFormat="1" ht="15.75" customHeight="1">
      <c r="B70" s="99"/>
      <c r="D70" s="99"/>
      <c r="F70" s="99"/>
      <c r="H70" s="99"/>
      <c r="J70" s="99"/>
    </row>
    <row r="71" spans="2:10" s="14" customFormat="1" ht="15.75" customHeight="1">
      <c r="B71" s="99"/>
      <c r="D71" s="99"/>
      <c r="F71" s="99"/>
      <c r="H71" s="99"/>
      <c r="J71" s="99"/>
    </row>
    <row r="72" spans="2:10" s="14" customFormat="1" ht="15.75" customHeight="1">
      <c r="B72" s="99"/>
      <c r="D72" s="99"/>
      <c r="F72" s="99"/>
      <c r="H72" s="99"/>
      <c r="J72" s="99"/>
    </row>
    <row r="73" spans="2:10" s="14" customFormat="1" ht="15.75" customHeight="1">
      <c r="B73" s="99"/>
      <c r="D73" s="99"/>
      <c r="F73" s="99"/>
      <c r="H73" s="99"/>
      <c r="J73" s="99"/>
    </row>
    <row r="74" spans="2:10" s="14" customFormat="1" ht="15.75" customHeight="1">
      <c r="B74" s="99"/>
      <c r="D74" s="99"/>
      <c r="F74" s="99"/>
      <c r="H74" s="99"/>
      <c r="J74" s="99"/>
    </row>
    <row r="75" spans="2:10" s="14" customFormat="1" ht="15.75" customHeight="1">
      <c r="B75" s="99"/>
      <c r="D75" s="99"/>
      <c r="F75" s="99"/>
      <c r="H75" s="99"/>
      <c r="J75" s="99"/>
    </row>
    <row r="76" spans="2:10" s="14" customFormat="1" ht="15.75" customHeight="1">
      <c r="B76" s="99"/>
      <c r="D76" s="99"/>
      <c r="F76" s="99"/>
      <c r="H76" s="99"/>
      <c r="J76" s="99"/>
    </row>
    <row r="77" spans="2:10" s="14" customFormat="1" ht="15.75" customHeight="1">
      <c r="B77" s="99"/>
      <c r="D77" s="99"/>
      <c r="F77" s="99"/>
      <c r="H77" s="99"/>
      <c r="J77" s="99"/>
    </row>
    <row r="78" spans="2:10" s="14" customFormat="1" ht="15.75" customHeight="1">
      <c r="B78" s="99"/>
      <c r="D78" s="99"/>
      <c r="F78" s="99"/>
      <c r="H78" s="99"/>
      <c r="J78" s="99"/>
    </row>
    <row r="79" spans="2:10" s="14" customFormat="1" ht="15.75" customHeight="1">
      <c r="B79" s="99"/>
      <c r="D79" s="99"/>
      <c r="F79" s="99"/>
      <c r="H79" s="99"/>
      <c r="J79" s="99"/>
    </row>
    <row r="80" spans="2:10" s="14" customFormat="1" ht="15.75" customHeight="1">
      <c r="B80" s="99"/>
      <c r="D80" s="99"/>
      <c r="F80" s="99"/>
      <c r="H80" s="99"/>
      <c r="J80" s="99"/>
    </row>
    <row r="81" spans="2:10" s="14" customFormat="1" ht="15.75" customHeight="1">
      <c r="B81" s="99"/>
      <c r="D81" s="99"/>
      <c r="F81" s="99"/>
      <c r="H81" s="99"/>
      <c r="J81" s="99"/>
    </row>
    <row r="82" spans="2:10" s="14" customFormat="1" ht="15.75" customHeight="1">
      <c r="B82" s="99"/>
      <c r="D82" s="99"/>
      <c r="F82" s="99"/>
      <c r="H82" s="99"/>
      <c r="J82" s="99"/>
    </row>
    <row r="83" spans="2:10" s="14" customFormat="1" ht="15.75" customHeight="1">
      <c r="B83" s="99"/>
      <c r="D83" s="99"/>
      <c r="F83" s="99"/>
      <c r="H83" s="99"/>
      <c r="J83" s="99"/>
    </row>
    <row r="84" spans="2:10" s="14" customFormat="1" ht="15.75" customHeight="1">
      <c r="B84" s="99"/>
      <c r="D84" s="99"/>
      <c r="F84" s="99"/>
      <c r="H84" s="99"/>
      <c r="J84" s="99"/>
    </row>
    <row r="85" spans="2:10" s="14" customFormat="1" ht="15.75" customHeight="1">
      <c r="B85" s="99"/>
      <c r="D85" s="99"/>
      <c r="F85" s="99"/>
      <c r="H85" s="99"/>
      <c r="J85" s="99"/>
    </row>
    <row r="86" spans="2:10" s="14" customFormat="1" ht="15.75" customHeight="1">
      <c r="B86" s="99"/>
      <c r="D86" s="99"/>
      <c r="F86" s="99"/>
      <c r="H86" s="99"/>
      <c r="J86" s="99"/>
    </row>
    <row r="87" spans="2:10" s="14" customFormat="1" ht="15.75" customHeight="1">
      <c r="B87" s="99"/>
      <c r="D87" s="99"/>
      <c r="F87" s="99"/>
      <c r="H87" s="99"/>
      <c r="J87" s="99"/>
    </row>
    <row r="88" spans="2:10" s="14" customFormat="1" ht="15.75" customHeight="1">
      <c r="B88" s="99"/>
      <c r="D88" s="99"/>
      <c r="F88" s="99"/>
      <c r="H88" s="99"/>
      <c r="J88" s="99"/>
    </row>
    <row r="89" spans="2:10" s="14" customFormat="1" ht="15.75" customHeight="1">
      <c r="B89" s="99"/>
      <c r="D89" s="99"/>
      <c r="F89" s="99"/>
      <c r="H89" s="99"/>
      <c r="J89" s="99"/>
    </row>
    <row r="90" spans="2:10" s="14" customFormat="1" ht="15.75" customHeight="1">
      <c r="B90" s="99"/>
      <c r="D90" s="99"/>
      <c r="F90" s="99"/>
      <c r="H90" s="99"/>
      <c r="J90" s="99"/>
    </row>
    <row r="91" spans="2:10" s="14" customFormat="1" ht="15.75" customHeight="1">
      <c r="B91" s="99"/>
      <c r="D91" s="99"/>
      <c r="F91" s="99"/>
      <c r="H91" s="99"/>
      <c r="J91" s="99"/>
    </row>
    <row r="92" spans="2:10" s="14" customFormat="1" ht="15.75" customHeight="1">
      <c r="B92" s="99"/>
      <c r="D92" s="99"/>
      <c r="F92" s="99"/>
      <c r="H92" s="99"/>
      <c r="J92" s="99"/>
    </row>
    <row r="93" spans="2:10" s="14" customFormat="1" ht="15.75" customHeight="1">
      <c r="B93" s="99"/>
      <c r="D93" s="99"/>
      <c r="F93" s="99"/>
      <c r="H93" s="99"/>
      <c r="J93" s="99"/>
    </row>
    <row r="94" spans="2:10" s="14" customFormat="1" ht="15.75" customHeight="1">
      <c r="B94" s="99"/>
      <c r="D94" s="99"/>
      <c r="F94" s="99"/>
      <c r="H94" s="99"/>
      <c r="J94" s="99"/>
    </row>
    <row r="95" spans="2:10" s="14" customFormat="1" ht="15.75" customHeight="1">
      <c r="B95" s="99"/>
      <c r="D95" s="99"/>
      <c r="F95" s="99"/>
      <c r="H95" s="99"/>
      <c r="J95" s="99"/>
    </row>
    <row r="96" spans="2:10" s="14" customFormat="1" ht="15.75" customHeight="1">
      <c r="B96" s="99"/>
      <c r="D96" s="99"/>
      <c r="F96" s="99"/>
      <c r="H96" s="99"/>
      <c r="J96" s="99"/>
    </row>
    <row r="97" spans="2:10" s="14" customFormat="1" ht="15.75" customHeight="1">
      <c r="B97" s="99"/>
      <c r="D97" s="99"/>
      <c r="F97" s="99"/>
      <c r="H97" s="99"/>
      <c r="J97" s="99"/>
    </row>
    <row r="98" spans="2:10" s="14" customFormat="1" ht="15.75" customHeight="1">
      <c r="B98" s="99"/>
      <c r="D98" s="99"/>
      <c r="F98" s="99"/>
      <c r="H98" s="99"/>
      <c r="J98" s="99"/>
    </row>
    <row r="99" spans="2:10" s="14" customFormat="1" ht="15.75" customHeight="1">
      <c r="B99" s="99"/>
      <c r="D99" s="99"/>
      <c r="F99" s="99"/>
      <c r="H99" s="99"/>
      <c r="J99" s="99"/>
    </row>
    <row r="100" spans="2:10" s="14" customFormat="1" ht="15.75" customHeight="1">
      <c r="B100" s="99"/>
      <c r="D100" s="99"/>
      <c r="F100" s="99"/>
      <c r="H100" s="99"/>
      <c r="J100" s="99"/>
    </row>
    <row r="101" spans="2:10" s="14" customFormat="1" ht="15.75" customHeight="1">
      <c r="B101" s="99"/>
      <c r="D101" s="99"/>
      <c r="F101" s="99"/>
      <c r="H101" s="99"/>
      <c r="J101" s="99"/>
    </row>
    <row r="102" spans="2:10" s="14" customFormat="1" ht="15.75" customHeight="1">
      <c r="B102" s="99"/>
      <c r="D102" s="99"/>
      <c r="F102" s="99"/>
      <c r="H102" s="99"/>
      <c r="J102" s="99"/>
    </row>
    <row r="103" spans="2:10" s="14" customFormat="1" ht="15.75" customHeight="1">
      <c r="B103" s="99"/>
      <c r="D103" s="99"/>
      <c r="F103" s="99"/>
      <c r="H103" s="99"/>
      <c r="J103" s="99"/>
    </row>
    <row r="104" spans="2:10" s="14" customFormat="1" ht="15.75" customHeight="1">
      <c r="B104" s="99"/>
      <c r="D104" s="99"/>
      <c r="F104" s="99"/>
      <c r="H104" s="99"/>
      <c r="J104" s="99"/>
    </row>
    <row r="105" spans="2:10" s="14" customFormat="1" ht="15.75" customHeight="1">
      <c r="B105" s="99"/>
      <c r="D105" s="99"/>
      <c r="F105" s="99"/>
      <c r="H105" s="99"/>
      <c r="J105" s="99"/>
    </row>
    <row r="106" spans="2:10" s="14" customFormat="1" ht="15.75" customHeight="1">
      <c r="B106" s="99"/>
      <c r="D106" s="99"/>
      <c r="F106" s="99"/>
      <c r="H106" s="99"/>
      <c r="J106" s="99"/>
    </row>
    <row r="107" spans="2:10" s="14" customFormat="1" ht="15.75" customHeight="1">
      <c r="B107" s="99"/>
      <c r="D107" s="99"/>
      <c r="F107" s="99"/>
      <c r="H107" s="99"/>
      <c r="J107" s="99"/>
    </row>
    <row r="108" spans="2:10" s="14" customFormat="1" ht="15.75" customHeight="1">
      <c r="B108" s="99"/>
      <c r="D108" s="99"/>
      <c r="F108" s="99"/>
      <c r="H108" s="99"/>
      <c r="J108" s="99"/>
    </row>
    <row r="109" spans="2:10" s="14" customFormat="1" ht="15.75" customHeight="1">
      <c r="B109" s="99"/>
      <c r="D109" s="99"/>
      <c r="F109" s="99"/>
      <c r="H109" s="99"/>
      <c r="J109" s="99"/>
    </row>
    <row r="110" spans="2:10" s="14" customFormat="1" ht="15.75" customHeight="1">
      <c r="B110" s="99"/>
      <c r="D110" s="99"/>
      <c r="F110" s="99"/>
      <c r="H110" s="99"/>
      <c r="J110" s="99"/>
    </row>
    <row r="111" spans="2:10" s="14" customFormat="1" ht="15.75" customHeight="1">
      <c r="B111" s="99"/>
      <c r="D111" s="99"/>
      <c r="F111" s="99"/>
      <c r="H111" s="99"/>
      <c r="J111" s="99"/>
    </row>
    <row r="112" spans="2:10" s="14" customFormat="1" ht="15.75" customHeight="1">
      <c r="B112" s="99"/>
      <c r="D112" s="99"/>
      <c r="F112" s="99"/>
      <c r="H112" s="99"/>
      <c r="J112" s="99"/>
    </row>
    <row r="113" spans="2:10" s="14" customFormat="1" ht="15.75" customHeight="1">
      <c r="B113" s="99"/>
      <c r="D113" s="99"/>
      <c r="F113" s="99"/>
      <c r="H113" s="99"/>
      <c r="J113" s="99"/>
    </row>
    <row r="114" spans="2:10" s="14" customFormat="1" ht="15.75" customHeight="1">
      <c r="B114" s="99"/>
      <c r="D114" s="99"/>
      <c r="F114" s="99"/>
      <c r="H114" s="99"/>
      <c r="J114" s="99"/>
    </row>
    <row r="115" spans="2:10" s="14" customFormat="1" ht="15.75" customHeight="1">
      <c r="B115" s="99"/>
      <c r="D115" s="99"/>
      <c r="F115" s="99"/>
      <c r="H115" s="99"/>
      <c r="J115" s="99"/>
    </row>
    <row r="116" spans="2:10" s="14" customFormat="1" ht="15.75" customHeight="1">
      <c r="B116" s="99"/>
      <c r="D116" s="99"/>
      <c r="F116" s="99"/>
      <c r="H116" s="99"/>
      <c r="J116" s="99"/>
    </row>
    <row r="117" spans="2:10" s="14" customFormat="1" ht="15.75" customHeight="1">
      <c r="B117" s="99"/>
      <c r="D117" s="99"/>
      <c r="F117" s="99"/>
      <c r="H117" s="99"/>
      <c r="J117" s="99"/>
    </row>
    <row r="118" spans="2:10" s="14" customFormat="1" ht="15.75" customHeight="1">
      <c r="B118" s="99"/>
      <c r="D118" s="99"/>
      <c r="F118" s="99"/>
      <c r="H118" s="99"/>
      <c r="J118" s="99"/>
    </row>
    <row r="119" spans="2:10" s="14" customFormat="1" ht="15.75" customHeight="1">
      <c r="B119" s="99"/>
      <c r="D119" s="99"/>
      <c r="F119" s="99"/>
      <c r="H119" s="99"/>
      <c r="J119" s="99"/>
    </row>
    <row r="120" spans="2:10" s="14" customFormat="1" ht="15.75" customHeight="1">
      <c r="B120" s="99"/>
      <c r="D120" s="99"/>
      <c r="F120" s="99"/>
      <c r="H120" s="99"/>
      <c r="J120" s="99"/>
    </row>
    <row r="121" spans="2:10" s="14" customFormat="1" ht="15.75" customHeight="1">
      <c r="B121" s="99"/>
      <c r="D121" s="99"/>
      <c r="F121" s="99"/>
      <c r="H121" s="99"/>
      <c r="J121" s="99"/>
    </row>
    <row r="122" spans="2:10" s="14" customFormat="1" ht="15.75" customHeight="1">
      <c r="B122" s="99"/>
      <c r="D122" s="99"/>
      <c r="F122" s="99"/>
      <c r="H122" s="99"/>
      <c r="J122" s="99"/>
    </row>
    <row r="123" spans="2:10" s="14" customFormat="1" ht="15.75" customHeight="1">
      <c r="B123" s="99"/>
      <c r="D123" s="99"/>
      <c r="F123" s="99"/>
      <c r="H123" s="99"/>
      <c r="J123" s="99"/>
    </row>
    <row r="124" spans="2:10" s="14" customFormat="1" ht="15.75" customHeight="1">
      <c r="B124" s="99"/>
      <c r="D124" s="99"/>
      <c r="F124" s="99"/>
      <c r="H124" s="99"/>
      <c r="J124" s="99"/>
    </row>
    <row r="125" spans="2:10" s="14" customFormat="1" ht="15.75" customHeight="1">
      <c r="B125" s="99"/>
      <c r="D125" s="99"/>
      <c r="F125" s="99"/>
      <c r="H125" s="99"/>
      <c r="J125" s="99"/>
    </row>
    <row r="126" spans="2:10" s="14" customFormat="1" ht="15.75" customHeight="1">
      <c r="B126" s="99"/>
      <c r="D126" s="99"/>
      <c r="F126" s="99"/>
      <c r="H126" s="99"/>
      <c r="J126" s="99"/>
    </row>
    <row r="127" spans="2:10" s="14" customFormat="1" ht="15.75" customHeight="1">
      <c r="B127" s="99"/>
      <c r="D127" s="99"/>
      <c r="F127" s="99"/>
      <c r="H127" s="99"/>
      <c r="J127" s="99"/>
    </row>
    <row r="128" spans="2:10" s="14" customFormat="1" ht="15.75" customHeight="1">
      <c r="B128" s="99"/>
      <c r="D128" s="99"/>
      <c r="F128" s="99"/>
      <c r="H128" s="99"/>
      <c r="J128" s="99"/>
    </row>
    <row r="129" spans="2:10" s="14" customFormat="1" ht="15.75" customHeight="1">
      <c r="B129" s="99"/>
      <c r="D129" s="99"/>
      <c r="F129" s="99"/>
      <c r="H129" s="99"/>
      <c r="J129" s="99"/>
    </row>
    <row r="130" spans="2:10" s="14" customFormat="1" ht="15.75" customHeight="1">
      <c r="B130" s="99"/>
      <c r="D130" s="99"/>
      <c r="F130" s="99"/>
      <c r="H130" s="99"/>
      <c r="J130" s="99"/>
    </row>
    <row r="131" spans="2:10" s="14" customFormat="1" ht="15.75" customHeight="1">
      <c r="B131" s="99"/>
      <c r="D131" s="99"/>
      <c r="F131" s="99"/>
      <c r="H131" s="99"/>
      <c r="J131" s="99"/>
    </row>
    <row r="132" spans="2:10" s="14" customFormat="1" ht="15.75" customHeight="1">
      <c r="B132" s="99"/>
      <c r="D132" s="99"/>
      <c r="F132" s="99"/>
      <c r="H132" s="99"/>
      <c r="J132" s="99"/>
    </row>
    <row r="133" spans="2:10" s="14" customFormat="1" ht="15.75" customHeight="1">
      <c r="B133" s="99"/>
      <c r="D133" s="99"/>
      <c r="F133" s="99"/>
      <c r="H133" s="99"/>
      <c r="J133" s="99"/>
    </row>
    <row r="134" spans="2:10" s="14" customFormat="1" ht="15.75" customHeight="1">
      <c r="B134" s="99"/>
      <c r="D134" s="99"/>
      <c r="F134" s="99"/>
      <c r="H134" s="99"/>
      <c r="J134" s="99"/>
    </row>
    <row r="135" spans="2:10" s="14" customFormat="1" ht="15.75" customHeight="1">
      <c r="B135" s="99"/>
      <c r="D135" s="99"/>
      <c r="F135" s="99"/>
      <c r="H135" s="99"/>
      <c r="J135" s="99"/>
    </row>
    <row r="136" spans="2:10" s="14" customFormat="1" ht="15.75" customHeight="1">
      <c r="B136" s="99"/>
      <c r="D136" s="99"/>
      <c r="F136" s="99"/>
      <c r="H136" s="99"/>
      <c r="J136" s="99"/>
    </row>
    <row r="137" spans="2:10" s="14" customFormat="1" ht="15.75" customHeight="1">
      <c r="B137" s="99"/>
      <c r="D137" s="99"/>
      <c r="F137" s="99"/>
      <c r="H137" s="99"/>
      <c r="J137" s="99"/>
    </row>
    <row r="138" spans="2:10" s="14" customFormat="1" ht="15.75" customHeight="1">
      <c r="B138" s="99"/>
      <c r="D138" s="99"/>
      <c r="F138" s="99"/>
      <c r="H138" s="99"/>
      <c r="J138" s="99"/>
    </row>
    <row r="139" spans="2:10" s="14" customFormat="1" ht="15.75" customHeight="1">
      <c r="B139" s="99"/>
      <c r="D139" s="99"/>
      <c r="F139" s="99"/>
      <c r="H139" s="99"/>
      <c r="J139" s="99"/>
    </row>
    <row r="140" spans="2:10" s="14" customFormat="1" ht="15.75" customHeight="1">
      <c r="B140" s="99"/>
      <c r="D140" s="99"/>
      <c r="F140" s="99"/>
      <c r="H140" s="99"/>
      <c r="J140" s="99"/>
    </row>
    <row r="141" spans="2:10" s="14" customFormat="1" ht="15.75" customHeight="1">
      <c r="B141" s="99"/>
      <c r="D141" s="99"/>
      <c r="F141" s="99"/>
      <c r="H141" s="99"/>
      <c r="J141" s="99"/>
    </row>
    <row r="142" spans="2:10" s="14" customFormat="1" ht="15.75" customHeight="1">
      <c r="B142" s="99"/>
      <c r="D142" s="99"/>
      <c r="F142" s="99"/>
      <c r="H142" s="99"/>
      <c r="J142" s="99"/>
    </row>
    <row r="143" spans="2:10" s="14" customFormat="1" ht="15.75" customHeight="1">
      <c r="B143" s="99"/>
      <c r="D143" s="99"/>
      <c r="F143" s="99"/>
      <c r="H143" s="99"/>
      <c r="J143" s="99"/>
    </row>
    <row r="144" spans="2:10" s="14" customFormat="1" ht="15.75" customHeight="1">
      <c r="B144" s="99"/>
      <c r="D144" s="99"/>
      <c r="F144" s="99"/>
      <c r="H144" s="99"/>
      <c r="J144" s="99"/>
    </row>
    <row r="145" spans="2:10" s="14" customFormat="1" ht="15.75" customHeight="1">
      <c r="B145" s="99"/>
      <c r="D145" s="99"/>
      <c r="F145" s="99"/>
      <c r="H145" s="99"/>
      <c r="J145" s="99"/>
    </row>
    <row r="146" spans="2:10" s="14" customFormat="1" ht="15.75" customHeight="1">
      <c r="B146" s="99"/>
      <c r="D146" s="99"/>
      <c r="F146" s="99"/>
      <c r="H146" s="99"/>
      <c r="J146" s="99"/>
    </row>
    <row r="147" spans="2:10" s="14" customFormat="1" ht="15.75" customHeight="1">
      <c r="B147" s="99"/>
      <c r="D147" s="99"/>
      <c r="F147" s="99"/>
      <c r="H147" s="99"/>
      <c r="J147" s="99"/>
    </row>
    <row r="148" spans="2:10" s="14" customFormat="1" ht="15.75" customHeight="1">
      <c r="B148" s="99"/>
      <c r="D148" s="99"/>
      <c r="F148" s="99"/>
      <c r="H148" s="99"/>
      <c r="J148" s="99"/>
    </row>
    <row r="149" spans="2:10" s="14" customFormat="1" ht="15.75" customHeight="1">
      <c r="B149" s="99"/>
      <c r="D149" s="99"/>
      <c r="F149" s="99"/>
      <c r="H149" s="99"/>
      <c r="J149" s="99"/>
    </row>
    <row r="150" spans="2:10" s="14" customFormat="1" ht="15.75" customHeight="1">
      <c r="B150" s="99"/>
      <c r="D150" s="99"/>
      <c r="F150" s="99"/>
      <c r="H150" s="99"/>
      <c r="J150" s="99"/>
    </row>
    <row r="151" spans="2:10" s="14" customFormat="1" ht="15.75" customHeight="1">
      <c r="B151" s="99"/>
      <c r="D151" s="99"/>
      <c r="F151" s="99"/>
      <c r="H151" s="99"/>
      <c r="J151" s="99"/>
    </row>
    <row r="152" spans="2:10" s="14" customFormat="1" ht="15.75" customHeight="1">
      <c r="B152" s="99"/>
      <c r="D152" s="99"/>
      <c r="F152" s="99"/>
      <c r="H152" s="99"/>
      <c r="J152" s="99"/>
    </row>
    <row r="153" spans="2:10" s="14" customFormat="1" ht="15.75" customHeight="1">
      <c r="B153" s="99"/>
      <c r="D153" s="99"/>
      <c r="F153" s="99"/>
      <c r="H153" s="99"/>
      <c r="J153" s="99"/>
    </row>
    <row r="154" spans="2:10" s="14" customFormat="1" ht="15.75" customHeight="1">
      <c r="B154" s="99"/>
      <c r="D154" s="99"/>
      <c r="F154" s="99"/>
      <c r="H154" s="99"/>
      <c r="J154" s="99"/>
    </row>
    <row r="155" spans="2:10" s="14" customFormat="1" ht="15.75" customHeight="1">
      <c r="B155" s="99"/>
      <c r="D155" s="99"/>
      <c r="F155" s="99"/>
      <c r="H155" s="99"/>
      <c r="J155" s="99"/>
    </row>
    <row r="156" spans="2:10" s="14" customFormat="1" ht="15.75" customHeight="1">
      <c r="B156" s="99"/>
      <c r="D156" s="99"/>
      <c r="F156" s="99"/>
      <c r="H156" s="99"/>
      <c r="J156" s="99"/>
    </row>
    <row r="157" spans="2:10" s="14" customFormat="1" ht="15.75" customHeight="1">
      <c r="B157" s="99"/>
      <c r="D157" s="99"/>
      <c r="F157" s="99"/>
      <c r="H157" s="99"/>
      <c r="J157" s="99"/>
    </row>
    <row r="158" spans="2:10" s="14" customFormat="1" ht="15.75" customHeight="1">
      <c r="B158" s="99"/>
      <c r="D158" s="99"/>
      <c r="F158" s="99"/>
      <c r="H158" s="99"/>
      <c r="J158" s="99"/>
    </row>
    <row r="159" spans="2:10" s="14" customFormat="1" ht="15.75" customHeight="1">
      <c r="B159" s="99"/>
      <c r="D159" s="99"/>
      <c r="F159" s="99"/>
      <c r="H159" s="99"/>
      <c r="J159" s="99"/>
    </row>
    <row r="160" spans="2:10" s="14" customFormat="1" ht="15.75" customHeight="1">
      <c r="B160" s="99"/>
      <c r="D160" s="99"/>
      <c r="F160" s="99"/>
      <c r="H160" s="99"/>
      <c r="J160" s="99"/>
    </row>
    <row r="161" spans="2:10" s="14" customFormat="1" ht="15.75" customHeight="1">
      <c r="B161" s="99"/>
      <c r="D161" s="99"/>
      <c r="F161" s="99"/>
      <c r="H161" s="99"/>
      <c r="J161" s="99"/>
    </row>
    <row r="162" spans="2:10" s="14" customFormat="1" ht="15.75" customHeight="1">
      <c r="B162" s="99"/>
      <c r="D162" s="99"/>
      <c r="F162" s="99"/>
      <c r="H162" s="99"/>
      <c r="J162" s="99"/>
    </row>
    <row r="163" spans="2:10" s="14" customFormat="1" ht="15.75" customHeight="1">
      <c r="B163" s="99"/>
      <c r="D163" s="99"/>
      <c r="F163" s="99"/>
      <c r="H163" s="99"/>
      <c r="J163" s="99"/>
    </row>
    <row r="164" spans="2:10" s="14" customFormat="1" ht="15.75" customHeight="1">
      <c r="B164" s="99"/>
      <c r="D164" s="99"/>
      <c r="F164" s="99"/>
      <c r="H164" s="99"/>
      <c r="J164" s="99"/>
    </row>
    <row r="165" spans="2:10" s="14" customFormat="1" ht="15.75" customHeight="1">
      <c r="B165" s="99"/>
      <c r="D165" s="99"/>
      <c r="F165" s="99"/>
      <c r="H165" s="99"/>
      <c r="J165" s="99"/>
    </row>
    <row r="166" spans="2:10" s="14" customFormat="1" ht="15.75" customHeight="1">
      <c r="B166" s="99"/>
      <c r="D166" s="99"/>
      <c r="F166" s="99"/>
      <c r="H166" s="99"/>
      <c r="J166" s="99"/>
    </row>
    <row r="167" spans="2:10" s="14" customFormat="1" ht="15.75" customHeight="1">
      <c r="B167" s="99"/>
      <c r="D167" s="99"/>
      <c r="F167" s="99"/>
      <c r="H167" s="99"/>
      <c r="J167" s="99"/>
    </row>
    <row r="168" spans="2:10" s="14" customFormat="1" ht="15.75" customHeight="1">
      <c r="B168" s="99"/>
      <c r="D168" s="99"/>
      <c r="F168" s="99"/>
      <c r="H168" s="99"/>
      <c r="J168" s="99"/>
    </row>
    <row r="169" spans="2:10" s="14" customFormat="1" ht="15.75" customHeight="1">
      <c r="B169" s="99"/>
      <c r="D169" s="99"/>
      <c r="F169" s="99"/>
      <c r="H169" s="99"/>
      <c r="J169" s="99"/>
    </row>
    <row r="170" spans="2:10" s="14" customFormat="1" ht="15.75" customHeight="1">
      <c r="B170" s="99"/>
      <c r="D170" s="99"/>
      <c r="F170" s="99"/>
      <c r="H170" s="99"/>
      <c r="J170" s="99"/>
    </row>
    <row r="171" spans="2:10" s="14" customFormat="1" ht="15.75" customHeight="1">
      <c r="B171" s="99"/>
      <c r="D171" s="99"/>
      <c r="F171" s="99"/>
      <c r="H171" s="99"/>
      <c r="J171" s="99"/>
    </row>
    <row r="172" spans="2:10" s="14" customFormat="1" ht="15.75" customHeight="1">
      <c r="B172" s="99"/>
      <c r="D172" s="99"/>
      <c r="F172" s="99"/>
      <c r="H172" s="99"/>
      <c r="J172" s="99"/>
    </row>
    <row r="173" spans="2:10" s="14" customFormat="1" ht="15.75" customHeight="1">
      <c r="B173" s="99"/>
      <c r="D173" s="99"/>
      <c r="F173" s="99"/>
      <c r="H173" s="99"/>
      <c r="J173" s="99"/>
    </row>
    <row r="174" spans="2:10" s="14" customFormat="1" ht="15.75" customHeight="1">
      <c r="B174" s="99"/>
      <c r="D174" s="99"/>
      <c r="F174" s="99"/>
      <c r="H174" s="99"/>
      <c r="J174" s="99"/>
    </row>
    <row r="175" spans="2:10" s="14" customFormat="1" ht="15.75" customHeight="1">
      <c r="B175" s="99"/>
      <c r="D175" s="99"/>
      <c r="F175" s="99"/>
      <c r="H175" s="99"/>
      <c r="J175" s="99"/>
    </row>
    <row r="176" spans="2:10" s="14" customFormat="1" ht="15.75" customHeight="1">
      <c r="B176" s="99"/>
      <c r="D176" s="99"/>
      <c r="F176" s="99"/>
      <c r="H176" s="99"/>
      <c r="J176" s="99"/>
    </row>
    <row r="177" spans="2:10" s="14" customFormat="1" ht="15.75" customHeight="1">
      <c r="B177" s="99"/>
      <c r="D177" s="99"/>
      <c r="F177" s="99"/>
      <c r="H177" s="99"/>
      <c r="J177" s="99"/>
    </row>
    <row r="178" spans="2:10" s="14" customFormat="1" ht="15.75" customHeight="1">
      <c r="B178" s="99"/>
      <c r="D178" s="99"/>
      <c r="F178" s="99"/>
      <c r="H178" s="99"/>
      <c r="J178" s="99"/>
    </row>
    <row r="179" spans="2:10" s="14" customFormat="1" ht="15.75" customHeight="1">
      <c r="B179" s="99"/>
      <c r="D179" s="99"/>
      <c r="F179" s="99"/>
      <c r="H179" s="99"/>
      <c r="J179" s="99"/>
    </row>
    <row r="180" spans="2:10" s="14" customFormat="1" ht="15.75" customHeight="1">
      <c r="B180" s="99"/>
      <c r="D180" s="99"/>
      <c r="F180" s="99"/>
      <c r="H180" s="99"/>
      <c r="J180" s="99"/>
    </row>
    <row r="181" spans="2:10" s="14" customFormat="1" ht="15.75" customHeight="1">
      <c r="B181" s="99"/>
      <c r="D181" s="99"/>
      <c r="F181" s="99"/>
      <c r="H181" s="99"/>
      <c r="J181" s="99"/>
    </row>
    <row r="182" spans="2:10" s="14" customFormat="1" ht="15.75" customHeight="1">
      <c r="B182" s="99"/>
      <c r="D182" s="99"/>
      <c r="F182" s="99"/>
      <c r="H182" s="99"/>
      <c r="J182" s="99"/>
    </row>
    <row r="183" spans="2:10" s="14" customFormat="1" ht="15.75" customHeight="1">
      <c r="B183" s="99"/>
      <c r="D183" s="99"/>
      <c r="F183" s="99"/>
      <c r="H183" s="99"/>
      <c r="J183" s="99"/>
    </row>
    <row r="184" spans="2:10" s="14" customFormat="1" ht="15.75" customHeight="1">
      <c r="B184" s="99"/>
      <c r="D184" s="99"/>
      <c r="F184" s="99"/>
      <c r="H184" s="99"/>
      <c r="J184" s="99"/>
    </row>
    <row r="185" spans="2:10" s="14" customFormat="1" ht="15.75" customHeight="1">
      <c r="B185" s="99"/>
      <c r="D185" s="99"/>
      <c r="F185" s="99"/>
      <c r="H185" s="99"/>
      <c r="J185" s="99"/>
    </row>
    <row r="186" spans="2:10" s="14" customFormat="1" ht="15.75" customHeight="1">
      <c r="B186" s="99"/>
      <c r="D186" s="99"/>
      <c r="F186" s="99"/>
      <c r="H186" s="99"/>
      <c r="J186" s="99"/>
    </row>
    <row r="187" spans="2:10" s="14" customFormat="1" ht="15.75" customHeight="1">
      <c r="B187" s="99"/>
      <c r="D187" s="99"/>
      <c r="F187" s="99"/>
      <c r="H187" s="99"/>
      <c r="J187" s="99"/>
    </row>
    <row r="188" spans="2:10" s="14" customFormat="1" ht="15.75" customHeight="1">
      <c r="B188" s="99"/>
      <c r="D188" s="99"/>
      <c r="F188" s="99"/>
      <c r="H188" s="99"/>
      <c r="J188" s="99"/>
    </row>
    <row r="189" spans="2:10" s="14" customFormat="1" ht="15.75" customHeight="1">
      <c r="B189" s="99"/>
      <c r="D189" s="99"/>
      <c r="F189" s="99"/>
      <c r="H189" s="99"/>
      <c r="J189" s="99"/>
    </row>
    <row r="190" spans="2:10" s="14" customFormat="1" ht="15.75" customHeight="1">
      <c r="B190" s="99"/>
      <c r="D190" s="99"/>
      <c r="F190" s="99"/>
      <c r="H190" s="99"/>
      <c r="J190" s="99"/>
    </row>
    <row r="191" spans="2:10" s="14" customFormat="1" ht="15.75" customHeight="1">
      <c r="B191" s="99"/>
      <c r="D191" s="99"/>
      <c r="F191" s="99"/>
      <c r="H191" s="99"/>
      <c r="J191" s="99"/>
    </row>
    <row r="192" spans="2:10" s="14" customFormat="1" ht="15.75" customHeight="1">
      <c r="B192" s="99"/>
      <c r="D192" s="99"/>
      <c r="F192" s="99"/>
      <c r="H192" s="99"/>
      <c r="J192" s="99"/>
    </row>
    <row r="193" spans="2:10" s="14" customFormat="1" ht="15.75" customHeight="1">
      <c r="B193" s="99"/>
      <c r="D193" s="99"/>
      <c r="F193" s="99"/>
      <c r="H193" s="99"/>
      <c r="J193" s="99"/>
    </row>
    <row r="194" spans="2:10" s="14" customFormat="1" ht="15.75" customHeight="1">
      <c r="B194" s="99"/>
      <c r="D194" s="99"/>
      <c r="F194" s="99"/>
      <c r="H194" s="99"/>
      <c r="J194" s="99"/>
    </row>
    <row r="195" spans="2:10" s="14" customFormat="1" ht="15.75" customHeight="1">
      <c r="B195" s="99"/>
      <c r="D195" s="99"/>
      <c r="F195" s="99"/>
      <c r="H195" s="99"/>
      <c r="J195" s="99"/>
    </row>
    <row r="196" spans="2:10" s="14" customFormat="1" ht="15.75" customHeight="1">
      <c r="B196" s="99"/>
      <c r="D196" s="99"/>
      <c r="F196" s="99"/>
      <c r="H196" s="99"/>
      <c r="J196" s="99"/>
    </row>
    <row r="197" spans="2:10" s="14" customFormat="1" ht="15.75" customHeight="1">
      <c r="B197" s="99"/>
      <c r="D197" s="99"/>
      <c r="F197" s="99"/>
      <c r="H197" s="99"/>
      <c r="J197" s="99"/>
    </row>
    <row r="198" spans="2:10" s="14" customFormat="1" ht="15.75" customHeight="1">
      <c r="B198" s="99"/>
      <c r="D198" s="99"/>
      <c r="F198" s="99"/>
      <c r="H198" s="99"/>
      <c r="J198" s="99"/>
    </row>
    <row r="199" spans="2:10" s="14" customFormat="1" ht="15.75" customHeight="1">
      <c r="B199" s="99"/>
      <c r="D199" s="99"/>
      <c r="F199" s="99"/>
      <c r="H199" s="99"/>
      <c r="J199" s="99"/>
    </row>
    <row r="200" spans="2:10" s="14" customFormat="1" ht="15.75" customHeight="1">
      <c r="B200" s="99"/>
      <c r="D200" s="99"/>
      <c r="F200" s="99"/>
      <c r="H200" s="99"/>
      <c r="J200" s="99"/>
    </row>
    <row r="201" spans="2:10" s="14" customFormat="1" ht="15.75" customHeight="1">
      <c r="B201" s="99"/>
      <c r="D201" s="99"/>
      <c r="F201" s="99"/>
      <c r="H201" s="99"/>
      <c r="J201" s="99"/>
    </row>
    <row r="202" spans="2:10" s="14" customFormat="1" ht="15.75" customHeight="1">
      <c r="B202" s="99"/>
      <c r="D202" s="99"/>
      <c r="F202" s="99"/>
      <c r="H202" s="99"/>
      <c r="J202" s="99"/>
    </row>
    <row r="203" spans="2:10" s="14" customFormat="1" ht="15.75" customHeight="1">
      <c r="B203" s="99"/>
      <c r="D203" s="99"/>
      <c r="F203" s="99"/>
      <c r="H203" s="99"/>
      <c r="J203" s="99"/>
    </row>
    <row r="204" spans="2:10" s="14" customFormat="1" ht="15.75" customHeight="1">
      <c r="B204" s="99"/>
      <c r="D204" s="99"/>
      <c r="F204" s="99"/>
      <c r="H204" s="99"/>
      <c r="J204" s="99"/>
    </row>
    <row r="205" spans="2:10" s="14" customFormat="1" ht="15.75" customHeight="1">
      <c r="B205" s="99"/>
      <c r="D205" s="99"/>
      <c r="F205" s="99"/>
      <c r="H205" s="99"/>
      <c r="J205" s="99"/>
    </row>
    <row r="206" spans="2:10" s="14" customFormat="1" ht="15.75" customHeight="1">
      <c r="B206" s="99"/>
      <c r="D206" s="99"/>
      <c r="F206" s="99"/>
      <c r="H206" s="99"/>
      <c r="J206" s="99"/>
    </row>
    <row r="207" spans="2:10" s="14" customFormat="1" ht="15.75" customHeight="1">
      <c r="B207" s="99"/>
      <c r="D207" s="99"/>
      <c r="F207" s="99"/>
      <c r="H207" s="99"/>
      <c r="J207" s="99"/>
    </row>
    <row r="208" spans="2:10" s="14" customFormat="1" ht="15.75" customHeight="1">
      <c r="B208" s="99"/>
      <c r="D208" s="99"/>
      <c r="F208" s="99"/>
      <c r="H208" s="99"/>
      <c r="J208" s="99"/>
    </row>
    <row r="209" spans="2:10" s="14" customFormat="1" ht="15.75" customHeight="1">
      <c r="B209" s="99"/>
      <c r="D209" s="99"/>
      <c r="F209" s="99"/>
      <c r="H209" s="99"/>
      <c r="J209" s="99"/>
    </row>
    <row r="210" spans="2:10" s="14" customFormat="1" ht="15.75" customHeight="1">
      <c r="B210" s="99"/>
      <c r="D210" s="99"/>
      <c r="F210" s="99"/>
      <c r="H210" s="99"/>
      <c r="J210" s="99"/>
    </row>
    <row r="211" spans="2:10" s="14" customFormat="1" ht="15.75" customHeight="1">
      <c r="B211" s="99"/>
      <c r="D211" s="99"/>
      <c r="F211" s="99"/>
      <c r="H211" s="99"/>
      <c r="J211" s="99"/>
    </row>
    <row r="212" spans="2:10" s="14" customFormat="1" ht="15.75" customHeight="1">
      <c r="B212" s="99"/>
      <c r="D212" s="99"/>
      <c r="F212" s="99"/>
      <c r="H212" s="99"/>
      <c r="J212" s="99"/>
    </row>
    <row r="213" spans="2:10" s="14" customFormat="1" ht="15.75" customHeight="1">
      <c r="B213" s="99"/>
      <c r="D213" s="99"/>
      <c r="F213" s="99"/>
      <c r="H213" s="99"/>
      <c r="J213" s="99"/>
    </row>
    <row r="214" spans="2:10" s="14" customFormat="1" ht="15.75" customHeight="1">
      <c r="B214" s="99"/>
      <c r="D214" s="99"/>
      <c r="F214" s="99"/>
      <c r="H214" s="99"/>
      <c r="J214" s="99"/>
    </row>
    <row r="215" spans="2:10" s="14" customFormat="1" ht="15.75" customHeight="1">
      <c r="B215" s="99"/>
      <c r="D215" s="99"/>
      <c r="F215" s="99"/>
      <c r="H215" s="99"/>
      <c r="J215" s="99"/>
    </row>
    <row r="216" spans="2:10" s="14" customFormat="1" ht="15.75" customHeight="1">
      <c r="B216" s="99"/>
      <c r="D216" s="99"/>
      <c r="F216" s="99"/>
      <c r="H216" s="99"/>
      <c r="J216" s="99"/>
    </row>
    <row r="217" spans="2:10" s="14" customFormat="1" ht="15.75" customHeight="1">
      <c r="B217" s="99"/>
      <c r="D217" s="99"/>
      <c r="F217" s="99"/>
      <c r="H217" s="99"/>
      <c r="J217" s="99"/>
    </row>
    <row r="218" spans="2:10" s="14" customFormat="1" ht="15.75" customHeight="1">
      <c r="B218" s="99"/>
      <c r="D218" s="99"/>
      <c r="F218" s="99"/>
      <c r="H218" s="99"/>
      <c r="J218" s="99"/>
    </row>
    <row r="219" spans="2:10" s="14" customFormat="1" ht="15.75" customHeight="1">
      <c r="B219" s="99"/>
      <c r="D219" s="99"/>
      <c r="F219" s="99"/>
      <c r="H219" s="99"/>
      <c r="J219" s="99"/>
    </row>
    <row r="220" spans="2:10" s="14" customFormat="1" ht="15.75" customHeight="1">
      <c r="B220" s="99"/>
      <c r="D220" s="99"/>
      <c r="F220" s="99"/>
      <c r="H220" s="99"/>
      <c r="J220" s="99"/>
    </row>
    <row r="221" spans="2:10" s="14" customFormat="1" ht="15.75" customHeight="1">
      <c r="B221" s="99"/>
      <c r="D221" s="99"/>
      <c r="F221" s="99"/>
      <c r="H221" s="99"/>
      <c r="J221" s="99"/>
    </row>
    <row r="222" spans="2:10" s="14" customFormat="1" ht="15.75" customHeight="1">
      <c r="B222" s="99"/>
      <c r="D222" s="99"/>
      <c r="F222" s="99"/>
      <c r="H222" s="99"/>
      <c r="J222" s="99"/>
    </row>
    <row r="223" spans="2:10" s="14" customFormat="1" ht="15.75" customHeight="1">
      <c r="B223" s="99"/>
      <c r="D223" s="99"/>
      <c r="F223" s="99"/>
      <c r="H223" s="99"/>
      <c r="J223" s="99"/>
    </row>
    <row r="224" spans="2:10" s="14" customFormat="1" ht="15.75" customHeight="1">
      <c r="B224" s="99"/>
      <c r="D224" s="99"/>
      <c r="F224" s="99"/>
      <c r="H224" s="99"/>
      <c r="J224" s="99"/>
    </row>
    <row r="225" spans="2:10" s="14" customFormat="1" ht="15.75" customHeight="1">
      <c r="B225" s="99"/>
      <c r="D225" s="99"/>
      <c r="F225" s="99"/>
      <c r="H225" s="99"/>
      <c r="J225" s="99"/>
    </row>
    <row r="226" spans="2:10" s="14" customFormat="1" ht="15.75" customHeight="1">
      <c r="B226" s="99"/>
      <c r="D226" s="99"/>
      <c r="F226" s="99"/>
      <c r="H226" s="99"/>
      <c r="J226" s="99"/>
    </row>
    <row r="227" spans="2:10" s="14" customFormat="1" ht="15.75" customHeight="1">
      <c r="B227" s="99"/>
      <c r="D227" s="99"/>
      <c r="F227" s="99"/>
      <c r="H227" s="99"/>
      <c r="J227" s="99"/>
    </row>
    <row r="228" spans="2:10" s="14" customFormat="1" ht="15.75" customHeight="1">
      <c r="B228" s="99"/>
      <c r="D228" s="99"/>
      <c r="F228" s="99"/>
      <c r="H228" s="99"/>
      <c r="J228" s="99"/>
    </row>
    <row r="229" spans="2:10" s="14" customFormat="1" ht="15.75" customHeight="1">
      <c r="B229" s="99"/>
      <c r="D229" s="99"/>
      <c r="F229" s="99"/>
      <c r="H229" s="99"/>
      <c r="J229" s="99"/>
    </row>
    <row r="230" spans="2:10" s="14" customFormat="1" ht="15.75" customHeight="1">
      <c r="B230" s="99"/>
      <c r="D230" s="99"/>
      <c r="F230" s="99"/>
      <c r="H230" s="99"/>
      <c r="J230" s="99"/>
    </row>
    <row r="231" spans="2:10" s="14" customFormat="1" ht="15.75" customHeight="1">
      <c r="B231" s="99"/>
      <c r="D231" s="99"/>
      <c r="F231" s="99"/>
      <c r="H231" s="99"/>
      <c r="J231" s="99"/>
    </row>
    <row r="232" spans="2:10" s="14" customFormat="1" ht="15.75" customHeight="1">
      <c r="B232" s="99"/>
      <c r="D232" s="99"/>
      <c r="F232" s="99"/>
      <c r="H232" s="99"/>
      <c r="J232" s="99"/>
    </row>
    <row r="233" spans="2:10" s="14" customFormat="1" ht="15.75" customHeight="1">
      <c r="B233" s="99"/>
      <c r="D233" s="99"/>
      <c r="F233" s="99"/>
      <c r="H233" s="99"/>
      <c r="J233" s="99"/>
    </row>
    <row r="234" spans="2:10" s="14" customFormat="1" ht="15.75" customHeight="1">
      <c r="B234" s="99"/>
      <c r="D234" s="99"/>
      <c r="F234" s="99"/>
      <c r="H234" s="99"/>
      <c r="J234" s="99"/>
    </row>
    <row r="235" spans="2:10" s="14" customFormat="1" ht="15.75" customHeight="1">
      <c r="B235" s="99"/>
      <c r="D235" s="99"/>
      <c r="F235" s="99"/>
      <c r="H235" s="99"/>
      <c r="J235" s="99"/>
    </row>
    <row r="236" spans="2:10" s="14" customFormat="1" ht="15.75" customHeight="1">
      <c r="B236" s="99"/>
      <c r="D236" s="99"/>
      <c r="F236" s="99"/>
      <c r="H236" s="99"/>
      <c r="J236" s="99"/>
    </row>
    <row r="237" spans="2:10" s="14" customFormat="1" ht="15.75" customHeight="1">
      <c r="B237" s="99"/>
      <c r="D237" s="99"/>
      <c r="F237" s="99"/>
      <c r="H237" s="99"/>
      <c r="J237" s="99"/>
    </row>
    <row r="238" spans="2:10" s="14" customFormat="1" ht="15.75" customHeight="1">
      <c r="B238" s="99"/>
      <c r="D238" s="99"/>
      <c r="F238" s="99"/>
      <c r="H238" s="99"/>
      <c r="J238" s="99"/>
    </row>
    <row r="239" spans="2:10" s="14" customFormat="1" ht="15.75" customHeight="1">
      <c r="B239" s="99"/>
      <c r="D239" s="99"/>
      <c r="F239" s="99"/>
      <c r="H239" s="99"/>
      <c r="J239" s="99"/>
    </row>
    <row r="240" spans="2:10" s="14" customFormat="1" ht="15.75" customHeight="1">
      <c r="B240" s="99"/>
      <c r="D240" s="99"/>
      <c r="F240" s="99"/>
      <c r="H240" s="99"/>
      <c r="J240" s="99"/>
    </row>
    <row r="241" spans="2:10" s="14" customFormat="1" ht="15.75" customHeight="1">
      <c r="B241" s="99"/>
      <c r="D241" s="99"/>
      <c r="F241" s="99"/>
      <c r="H241" s="99"/>
      <c r="J241" s="99"/>
    </row>
    <row r="242" spans="2:10" s="14" customFormat="1" ht="15.75" customHeight="1">
      <c r="B242" s="99"/>
      <c r="D242" s="99"/>
      <c r="F242" s="99"/>
      <c r="H242" s="99"/>
      <c r="J242" s="99"/>
    </row>
    <row r="243" spans="2:10" s="14" customFormat="1" ht="15.75" customHeight="1">
      <c r="B243" s="99"/>
      <c r="D243" s="99"/>
      <c r="F243" s="99"/>
      <c r="H243" s="99"/>
      <c r="J243" s="99"/>
    </row>
    <row r="244" spans="2:10" s="14" customFormat="1" ht="15.75" customHeight="1">
      <c r="B244" s="99"/>
      <c r="D244" s="99"/>
      <c r="F244" s="99"/>
      <c r="H244" s="99"/>
      <c r="J244" s="99"/>
    </row>
    <row r="245" spans="2:10" s="14" customFormat="1" ht="15.75" customHeight="1">
      <c r="B245" s="99"/>
      <c r="D245" s="99"/>
      <c r="F245" s="99"/>
      <c r="H245" s="99"/>
      <c r="J245" s="99"/>
    </row>
    <row r="246" spans="2:10" s="14" customFormat="1" ht="15.75" customHeight="1">
      <c r="B246" s="99"/>
      <c r="D246" s="99"/>
      <c r="F246" s="99"/>
      <c r="H246" s="99"/>
      <c r="J246" s="99"/>
    </row>
    <row r="247" spans="2:10" s="14" customFormat="1" ht="15.75" customHeight="1">
      <c r="B247" s="99"/>
      <c r="D247" s="99"/>
      <c r="F247" s="99"/>
      <c r="H247" s="99"/>
      <c r="J247" s="99"/>
    </row>
    <row r="248" spans="2:10" s="14" customFormat="1" ht="15.75" customHeight="1">
      <c r="B248" s="99"/>
      <c r="D248" s="99"/>
      <c r="F248" s="99"/>
      <c r="H248" s="99"/>
      <c r="J248" s="99"/>
    </row>
    <row r="249" spans="2:10" s="14" customFormat="1" ht="15.75" customHeight="1">
      <c r="B249" s="99"/>
      <c r="D249" s="99"/>
      <c r="F249" s="99"/>
      <c r="H249" s="99"/>
      <c r="J249" s="99"/>
    </row>
    <row r="250" spans="2:10" s="14" customFormat="1" ht="15.75" customHeight="1">
      <c r="B250" s="99"/>
      <c r="D250" s="99"/>
      <c r="F250" s="99"/>
      <c r="H250" s="99"/>
      <c r="J250" s="99"/>
    </row>
    <row r="251" spans="2:10" s="14" customFormat="1" ht="15.75" customHeight="1">
      <c r="B251" s="99"/>
      <c r="D251" s="99"/>
      <c r="F251" s="99"/>
      <c r="H251" s="99"/>
      <c r="J251" s="99"/>
    </row>
    <row r="252" spans="2:10" s="14" customFormat="1" ht="15.75" customHeight="1">
      <c r="B252" s="99"/>
      <c r="D252" s="99"/>
      <c r="F252" s="99"/>
      <c r="H252" s="99"/>
      <c r="J252" s="99"/>
    </row>
    <row r="253" spans="2:10" s="14" customFormat="1" ht="15.75" customHeight="1">
      <c r="B253" s="99"/>
      <c r="D253" s="99"/>
      <c r="F253" s="99"/>
      <c r="H253" s="99"/>
      <c r="J253" s="99"/>
    </row>
    <row r="254" spans="2:10" s="14" customFormat="1" ht="15.75" customHeight="1">
      <c r="B254" s="99"/>
      <c r="D254" s="99"/>
      <c r="F254" s="99"/>
      <c r="H254" s="99"/>
      <c r="J254" s="99"/>
    </row>
    <row r="255" spans="2:10" s="14" customFormat="1" ht="15.75" customHeight="1">
      <c r="B255" s="99"/>
      <c r="D255" s="99"/>
      <c r="F255" s="99"/>
      <c r="H255" s="99"/>
      <c r="J255" s="99"/>
    </row>
    <row r="256" spans="2:10" s="14" customFormat="1" ht="15.75" customHeight="1">
      <c r="B256" s="99"/>
      <c r="D256" s="99"/>
      <c r="F256" s="99"/>
      <c r="H256" s="99"/>
      <c r="J256" s="99"/>
    </row>
    <row r="257" spans="2:10" s="14" customFormat="1" ht="15.75" customHeight="1">
      <c r="B257" s="99"/>
      <c r="D257" s="99"/>
      <c r="F257" s="99"/>
      <c r="H257" s="99"/>
      <c r="J257" s="99"/>
    </row>
    <row r="258" spans="2:10" s="14" customFormat="1" ht="15.75" customHeight="1">
      <c r="B258" s="99"/>
      <c r="D258" s="99"/>
      <c r="F258" s="99"/>
      <c r="H258" s="99"/>
      <c r="J258" s="99"/>
    </row>
    <row r="259" spans="2:10" s="14" customFormat="1" ht="15.75" customHeight="1">
      <c r="B259" s="99"/>
      <c r="D259" s="99"/>
      <c r="F259" s="99"/>
      <c r="H259" s="99"/>
      <c r="J259" s="99"/>
    </row>
    <row r="260" spans="2:10" s="14" customFormat="1" ht="15.75" customHeight="1">
      <c r="B260" s="99"/>
      <c r="D260" s="99"/>
      <c r="F260" s="99"/>
      <c r="H260" s="99"/>
      <c r="J260" s="99"/>
    </row>
    <row r="261" spans="2:10" s="14" customFormat="1" ht="15.75" customHeight="1">
      <c r="B261" s="99"/>
      <c r="D261" s="99"/>
      <c r="F261" s="99"/>
      <c r="H261" s="99"/>
      <c r="J261" s="99"/>
    </row>
    <row r="262" spans="2:10" s="14" customFormat="1" ht="15.75" customHeight="1">
      <c r="B262" s="99"/>
      <c r="D262" s="99"/>
      <c r="F262" s="99"/>
      <c r="H262" s="99"/>
      <c r="J262" s="99"/>
    </row>
    <row r="263" spans="2:10" s="14" customFormat="1" ht="15.75" customHeight="1">
      <c r="B263" s="99"/>
      <c r="D263" s="99"/>
      <c r="F263" s="99"/>
      <c r="H263" s="99"/>
      <c r="J263" s="99"/>
    </row>
    <row r="264" spans="2:10" s="14" customFormat="1" ht="15.75" customHeight="1">
      <c r="B264" s="99"/>
      <c r="D264" s="99"/>
      <c r="F264" s="99"/>
      <c r="H264" s="99"/>
      <c r="J264" s="99"/>
    </row>
    <row r="265" spans="2:10" s="14" customFormat="1" ht="15.75" customHeight="1">
      <c r="B265" s="99"/>
      <c r="D265" s="99"/>
      <c r="F265" s="99"/>
      <c r="H265" s="99"/>
      <c r="J265" s="99"/>
    </row>
    <row r="266" spans="2:10" s="14" customFormat="1" ht="15.75" customHeight="1">
      <c r="B266" s="99"/>
      <c r="D266" s="99"/>
      <c r="F266" s="99"/>
      <c r="H266" s="99"/>
      <c r="J266" s="99"/>
    </row>
    <row r="267" spans="2:10" s="14" customFormat="1" ht="15.75" customHeight="1">
      <c r="B267" s="99"/>
      <c r="D267" s="99"/>
      <c r="F267" s="99"/>
      <c r="H267" s="99"/>
      <c r="J267" s="99"/>
    </row>
    <row r="268" spans="2:10" s="14" customFormat="1" ht="15.75" customHeight="1">
      <c r="B268" s="99"/>
      <c r="D268" s="99"/>
      <c r="F268" s="99"/>
      <c r="H268" s="99"/>
      <c r="J268" s="99"/>
    </row>
    <row r="269" spans="2:10" s="14" customFormat="1" ht="15.75" customHeight="1">
      <c r="B269" s="99"/>
      <c r="D269" s="99"/>
      <c r="F269" s="99"/>
      <c r="H269" s="99"/>
      <c r="J269" s="99"/>
    </row>
    <row r="270" spans="2:10" s="14" customFormat="1" ht="15.75" customHeight="1">
      <c r="B270" s="99"/>
      <c r="D270" s="99"/>
      <c r="F270" s="99"/>
      <c r="H270" s="99"/>
      <c r="J270" s="99"/>
    </row>
    <row r="271" spans="2:10" s="14" customFormat="1" ht="15.75" customHeight="1">
      <c r="B271" s="99"/>
      <c r="D271" s="99"/>
      <c r="F271" s="99"/>
      <c r="H271" s="99"/>
      <c r="J271" s="99"/>
    </row>
    <row r="272" spans="2:10" s="14" customFormat="1" ht="15.75" customHeight="1">
      <c r="B272" s="99"/>
      <c r="D272" s="99"/>
      <c r="F272" s="99"/>
      <c r="H272" s="99"/>
      <c r="J272" s="99"/>
    </row>
    <row r="273" spans="2:10" s="14" customFormat="1" ht="15.75" customHeight="1">
      <c r="B273" s="99"/>
      <c r="D273" s="99"/>
      <c r="F273" s="99"/>
      <c r="H273" s="99"/>
      <c r="J273" s="99"/>
    </row>
    <row r="274" spans="2:10" s="14" customFormat="1" ht="15.75" customHeight="1">
      <c r="B274" s="99"/>
      <c r="D274" s="99"/>
      <c r="F274" s="99"/>
      <c r="H274" s="99"/>
      <c r="J274" s="99"/>
    </row>
    <row r="275" spans="2:10" s="14" customFormat="1" ht="15.75" customHeight="1">
      <c r="B275" s="99"/>
      <c r="D275" s="99"/>
      <c r="F275" s="99"/>
      <c r="H275" s="99"/>
      <c r="J275" s="99"/>
    </row>
    <row r="276" spans="2:10" s="14" customFormat="1" ht="15.75" customHeight="1">
      <c r="B276" s="99"/>
      <c r="D276" s="99"/>
      <c r="F276" s="99"/>
      <c r="H276" s="99"/>
      <c r="J276" s="99"/>
    </row>
    <row r="277" spans="2:10" s="14" customFormat="1" ht="15.75" customHeight="1">
      <c r="B277" s="99"/>
      <c r="D277" s="99"/>
      <c r="F277" s="99"/>
      <c r="H277" s="99"/>
      <c r="J277" s="99"/>
    </row>
    <row r="278" spans="2:10" s="14" customFormat="1" ht="15.75" customHeight="1">
      <c r="B278" s="99"/>
      <c r="D278" s="99"/>
      <c r="F278" s="99"/>
      <c r="H278" s="99"/>
      <c r="J278" s="99"/>
    </row>
    <row r="279" spans="2:10" s="14" customFormat="1" ht="15.75" customHeight="1">
      <c r="B279" s="99"/>
      <c r="D279" s="99"/>
      <c r="F279" s="99"/>
      <c r="H279" s="99"/>
      <c r="J279" s="99"/>
    </row>
    <row r="280" spans="2:10" s="14" customFormat="1" ht="15.75" customHeight="1">
      <c r="B280" s="99"/>
      <c r="D280" s="99"/>
      <c r="F280" s="99"/>
      <c r="H280" s="99"/>
      <c r="J280" s="99"/>
    </row>
    <row r="281" spans="2:10" s="14" customFormat="1" ht="15.75" customHeight="1">
      <c r="B281" s="99"/>
      <c r="D281" s="99"/>
      <c r="F281" s="99"/>
      <c r="H281" s="99"/>
      <c r="J281" s="99"/>
    </row>
    <row r="282" spans="2:10" s="14" customFormat="1" ht="15.75" customHeight="1">
      <c r="B282" s="99"/>
      <c r="D282" s="99"/>
      <c r="F282" s="99"/>
      <c r="H282" s="99"/>
      <c r="J282" s="99"/>
    </row>
    <row r="283" spans="2:10" s="14" customFormat="1" ht="15.75" customHeight="1">
      <c r="B283" s="99"/>
      <c r="D283" s="99"/>
      <c r="F283" s="99"/>
      <c r="H283" s="99"/>
      <c r="J283" s="99"/>
    </row>
    <row r="284" spans="2:10" s="14" customFormat="1" ht="15.75" customHeight="1">
      <c r="B284" s="99"/>
      <c r="D284" s="99"/>
      <c r="F284" s="99"/>
      <c r="H284" s="99"/>
      <c r="J284" s="99"/>
    </row>
    <row r="285" spans="2:10" s="14" customFormat="1" ht="15.75" customHeight="1">
      <c r="B285" s="99"/>
      <c r="D285" s="99"/>
      <c r="F285" s="99"/>
      <c r="H285" s="99"/>
      <c r="J285" s="99"/>
    </row>
    <row r="286" spans="2:10" s="14" customFormat="1" ht="15.75" customHeight="1">
      <c r="B286" s="99"/>
      <c r="D286" s="99"/>
      <c r="F286" s="99"/>
      <c r="H286" s="99"/>
      <c r="J286" s="99"/>
    </row>
    <row r="287" spans="2:10" s="14" customFormat="1" ht="15.75" customHeight="1">
      <c r="B287" s="99"/>
      <c r="D287" s="99"/>
      <c r="F287" s="99"/>
      <c r="H287" s="99"/>
      <c r="J287" s="99"/>
    </row>
    <row r="288" spans="2:10" s="14" customFormat="1" ht="15.75" customHeight="1">
      <c r="B288" s="99"/>
      <c r="D288" s="99"/>
      <c r="F288" s="99"/>
      <c r="H288" s="99"/>
      <c r="J288" s="99"/>
    </row>
    <row r="289" spans="2:10" s="14" customFormat="1" ht="15.75" customHeight="1">
      <c r="B289" s="99"/>
      <c r="D289" s="99"/>
      <c r="F289" s="99"/>
      <c r="H289" s="99"/>
      <c r="J289" s="99"/>
    </row>
    <row r="290" spans="2:10" s="14" customFormat="1" ht="15.75" customHeight="1">
      <c r="B290" s="99"/>
      <c r="D290" s="99"/>
      <c r="F290" s="99"/>
      <c r="H290" s="99"/>
      <c r="J290" s="99"/>
    </row>
    <row r="291" spans="2:10" s="14" customFormat="1" ht="15.75" customHeight="1">
      <c r="B291" s="99"/>
      <c r="D291" s="99"/>
      <c r="F291" s="99"/>
      <c r="H291" s="99"/>
      <c r="J291" s="99"/>
    </row>
    <row r="292" spans="2:10" s="14" customFormat="1" ht="15.75" customHeight="1">
      <c r="B292" s="99"/>
      <c r="D292" s="99"/>
      <c r="F292" s="99"/>
      <c r="H292" s="99"/>
      <c r="J292" s="99"/>
    </row>
    <row r="293" spans="2:10" s="14" customFormat="1" ht="15.75" customHeight="1">
      <c r="B293" s="99"/>
      <c r="D293" s="99"/>
      <c r="F293" s="99"/>
      <c r="H293" s="99"/>
      <c r="J293" s="99"/>
    </row>
    <row r="294" spans="2:10" s="14" customFormat="1" ht="15.75" customHeight="1">
      <c r="B294" s="99"/>
      <c r="D294" s="99"/>
      <c r="F294" s="99"/>
      <c r="H294" s="99"/>
      <c r="J294" s="99"/>
    </row>
    <row r="295" spans="2:10" s="14" customFormat="1" ht="15.75" customHeight="1">
      <c r="B295" s="99"/>
      <c r="D295" s="99"/>
      <c r="F295" s="99"/>
      <c r="H295" s="99"/>
      <c r="J295" s="99"/>
    </row>
    <row r="296" spans="2:10" s="14" customFormat="1" ht="15.75" customHeight="1">
      <c r="B296" s="99"/>
      <c r="D296" s="99"/>
      <c r="F296" s="99"/>
      <c r="H296" s="99"/>
      <c r="J296" s="99"/>
    </row>
    <row r="297" spans="2:10" s="14" customFormat="1" ht="15.75" customHeight="1">
      <c r="B297" s="99"/>
      <c r="D297" s="99"/>
      <c r="F297" s="99"/>
      <c r="H297" s="99"/>
      <c r="J297" s="99"/>
    </row>
    <row r="298" spans="2:10" s="14" customFormat="1" ht="15.75" customHeight="1">
      <c r="B298" s="99"/>
      <c r="D298" s="99"/>
      <c r="F298" s="99"/>
      <c r="H298" s="99"/>
      <c r="J298" s="99"/>
    </row>
    <row r="299" spans="2:10" s="14" customFormat="1" ht="15.75" customHeight="1">
      <c r="B299" s="99"/>
      <c r="D299" s="99"/>
      <c r="F299" s="99"/>
      <c r="H299" s="99"/>
      <c r="J299" s="99"/>
    </row>
    <row r="300" spans="2:10" s="14" customFormat="1" ht="15.75" customHeight="1">
      <c r="B300" s="99"/>
      <c r="D300" s="99"/>
      <c r="F300" s="99"/>
      <c r="H300" s="99"/>
      <c r="J300" s="99"/>
    </row>
    <row r="301" spans="2:10" s="14" customFormat="1" ht="15.75" customHeight="1">
      <c r="B301" s="99"/>
      <c r="D301" s="99"/>
      <c r="F301" s="99"/>
      <c r="H301" s="99"/>
      <c r="J301" s="99"/>
    </row>
    <row r="302" spans="2:10" s="14" customFormat="1" ht="15.75" customHeight="1">
      <c r="B302" s="99"/>
      <c r="D302" s="99"/>
      <c r="F302" s="99"/>
      <c r="H302" s="99"/>
      <c r="J302" s="99"/>
    </row>
    <row r="303" spans="2:10" s="14" customFormat="1" ht="15.75" customHeight="1">
      <c r="B303" s="99"/>
      <c r="D303" s="99"/>
      <c r="F303" s="99"/>
      <c r="H303" s="99"/>
      <c r="J303" s="99"/>
    </row>
    <row r="304" spans="2:10" s="14" customFormat="1" ht="15.75" customHeight="1">
      <c r="B304" s="99"/>
      <c r="D304" s="99"/>
      <c r="F304" s="99"/>
      <c r="H304" s="99"/>
      <c r="J304" s="99"/>
    </row>
    <row r="305" spans="2:10" s="14" customFormat="1" ht="15.75" customHeight="1">
      <c r="B305" s="99"/>
      <c r="D305" s="99"/>
      <c r="F305" s="99"/>
      <c r="H305" s="99"/>
      <c r="J305" s="99"/>
    </row>
    <row r="306" spans="2:10" s="14" customFormat="1" ht="15.75" customHeight="1">
      <c r="B306" s="99"/>
      <c r="D306" s="99"/>
      <c r="F306" s="99"/>
      <c r="H306" s="99"/>
      <c r="J306" s="99"/>
    </row>
    <row r="307" spans="2:10" s="14" customFormat="1" ht="15.75" customHeight="1">
      <c r="B307" s="99"/>
      <c r="D307" s="99"/>
      <c r="F307" s="99"/>
      <c r="H307" s="99"/>
      <c r="J307" s="99"/>
    </row>
    <row r="308" spans="2:10" s="14" customFormat="1" ht="15.75" customHeight="1">
      <c r="B308" s="99"/>
      <c r="D308" s="99"/>
      <c r="F308" s="99"/>
      <c r="H308" s="99"/>
      <c r="J308" s="99"/>
    </row>
    <row r="309" spans="2:10" s="14" customFormat="1" ht="15.75" customHeight="1">
      <c r="B309" s="99"/>
      <c r="D309" s="99"/>
      <c r="F309" s="99"/>
      <c r="H309" s="99"/>
      <c r="J309" s="99"/>
    </row>
    <row r="310" spans="2:10" s="14" customFormat="1" ht="15.75" customHeight="1">
      <c r="B310" s="99"/>
      <c r="D310" s="99"/>
      <c r="F310" s="99"/>
      <c r="H310" s="99"/>
      <c r="J310" s="99"/>
    </row>
    <row r="311" spans="2:10" s="14" customFormat="1" ht="15.75" customHeight="1">
      <c r="B311" s="99"/>
      <c r="D311" s="99"/>
      <c r="F311" s="99"/>
      <c r="H311" s="99"/>
      <c r="J311" s="99"/>
    </row>
    <row r="312" spans="2:10" s="14" customFormat="1" ht="15.75" customHeight="1">
      <c r="B312" s="99"/>
      <c r="D312" s="99"/>
      <c r="F312" s="99"/>
      <c r="H312" s="99"/>
      <c r="J312" s="99"/>
    </row>
    <row r="313" spans="2:10" s="14" customFormat="1" ht="15.75" customHeight="1">
      <c r="B313" s="99"/>
      <c r="D313" s="99"/>
      <c r="F313" s="99"/>
      <c r="H313" s="99"/>
      <c r="J313" s="99"/>
    </row>
    <row r="314" spans="2:10" s="14" customFormat="1" ht="15.75" customHeight="1">
      <c r="B314" s="99"/>
      <c r="D314" s="99"/>
      <c r="F314" s="99"/>
      <c r="H314" s="99"/>
      <c r="J314" s="99"/>
    </row>
    <row r="315" spans="2:10" s="14" customFormat="1" ht="15.75" customHeight="1">
      <c r="B315" s="99"/>
      <c r="D315" s="99"/>
      <c r="F315" s="99"/>
      <c r="H315" s="99"/>
      <c r="J315" s="99"/>
    </row>
    <row r="316" spans="2:10" s="14" customFormat="1" ht="15.75" customHeight="1">
      <c r="B316" s="99"/>
      <c r="D316" s="99"/>
      <c r="F316" s="99"/>
      <c r="H316" s="99"/>
      <c r="J316" s="99"/>
    </row>
    <row r="317" spans="2:10" s="14" customFormat="1" ht="15.75" customHeight="1">
      <c r="B317" s="99"/>
      <c r="D317" s="99"/>
      <c r="F317" s="99"/>
      <c r="H317" s="99"/>
      <c r="J317" s="99"/>
    </row>
    <row r="318" spans="2:10" s="14" customFormat="1" ht="15.75" customHeight="1">
      <c r="B318" s="99"/>
      <c r="D318" s="99"/>
      <c r="F318" s="99"/>
      <c r="H318" s="99"/>
      <c r="J318" s="99"/>
    </row>
    <row r="319" spans="2:10" s="14" customFormat="1" ht="15.75" customHeight="1">
      <c r="B319" s="99"/>
      <c r="D319" s="99"/>
      <c r="F319" s="99"/>
      <c r="H319" s="99"/>
      <c r="J319" s="99"/>
    </row>
    <row r="320" spans="2:10" s="14" customFormat="1" ht="15.75" customHeight="1">
      <c r="B320" s="99"/>
      <c r="D320" s="99"/>
      <c r="F320" s="99"/>
      <c r="H320" s="99"/>
      <c r="J320" s="99"/>
    </row>
    <row r="321" spans="2:10" s="14" customFormat="1" ht="15.75" customHeight="1">
      <c r="B321" s="99"/>
      <c r="D321" s="99"/>
      <c r="F321" s="99"/>
      <c r="H321" s="99"/>
      <c r="J321" s="99"/>
    </row>
    <row r="322" spans="2:10" s="14" customFormat="1" ht="15.75" customHeight="1">
      <c r="B322" s="99"/>
      <c r="D322" s="99"/>
      <c r="F322" s="99"/>
      <c r="H322" s="99"/>
      <c r="J322" s="99"/>
    </row>
    <row r="323" spans="2:10" s="14" customFormat="1" ht="15.75" customHeight="1">
      <c r="B323" s="99"/>
      <c r="D323" s="99"/>
      <c r="F323" s="99"/>
      <c r="H323" s="99"/>
      <c r="J323" s="99"/>
    </row>
    <row r="324" spans="2:10" s="14" customFormat="1" ht="15.75" customHeight="1">
      <c r="B324" s="99"/>
      <c r="D324" s="99"/>
      <c r="F324" s="99"/>
      <c r="H324" s="99"/>
      <c r="J324" s="99"/>
    </row>
    <row r="325" spans="2:10" s="14" customFormat="1" ht="15.75" customHeight="1">
      <c r="B325" s="99"/>
      <c r="D325" s="99"/>
      <c r="F325" s="99"/>
      <c r="H325" s="99"/>
      <c r="J325" s="99"/>
    </row>
    <row r="326" spans="2:10" s="14" customFormat="1" ht="15.75" customHeight="1">
      <c r="B326" s="99"/>
      <c r="D326" s="99"/>
      <c r="F326" s="99"/>
      <c r="H326" s="99"/>
      <c r="J326" s="99"/>
    </row>
    <row r="327" spans="2:10" s="14" customFormat="1" ht="15.75" customHeight="1">
      <c r="B327" s="99"/>
      <c r="D327" s="99"/>
      <c r="F327" s="99"/>
      <c r="H327" s="99"/>
      <c r="J327" s="99"/>
    </row>
    <row r="328" spans="2:10" s="14" customFormat="1" ht="15.75" customHeight="1">
      <c r="B328" s="99"/>
      <c r="D328" s="99"/>
      <c r="F328" s="99"/>
      <c r="H328" s="99"/>
      <c r="J328" s="99"/>
    </row>
    <row r="329" spans="2:10" s="14" customFormat="1" ht="15.75" customHeight="1">
      <c r="B329" s="99"/>
      <c r="D329" s="99"/>
      <c r="F329" s="99"/>
      <c r="H329" s="99"/>
      <c r="J329" s="99"/>
    </row>
    <row r="330" spans="2:10" s="14" customFormat="1" ht="15.75" customHeight="1">
      <c r="B330" s="99"/>
      <c r="D330" s="99"/>
      <c r="F330" s="99"/>
      <c r="H330" s="99"/>
      <c r="J330" s="99"/>
    </row>
    <row r="331" spans="2:10" s="14" customFormat="1" ht="15.75" customHeight="1">
      <c r="B331" s="99"/>
      <c r="D331" s="99"/>
      <c r="F331" s="99"/>
      <c r="H331" s="99"/>
      <c r="J331" s="99"/>
    </row>
    <row r="332" spans="2:10" s="14" customFormat="1" ht="15.75" customHeight="1">
      <c r="B332" s="99"/>
      <c r="D332" s="99"/>
      <c r="F332" s="99"/>
      <c r="H332" s="99"/>
      <c r="J332" s="99"/>
    </row>
    <row r="333" spans="2:10" s="14" customFormat="1" ht="15.75" customHeight="1">
      <c r="B333" s="99"/>
      <c r="D333" s="99"/>
      <c r="F333" s="99"/>
      <c r="H333" s="99"/>
      <c r="J333" s="99"/>
    </row>
    <row r="334" spans="2:10" s="14" customFormat="1" ht="15.75" customHeight="1">
      <c r="B334" s="99"/>
      <c r="D334" s="99"/>
      <c r="F334" s="99"/>
      <c r="H334" s="99"/>
      <c r="J334" s="99"/>
    </row>
    <row r="335" spans="2:10" s="14" customFormat="1" ht="15.75" customHeight="1">
      <c r="B335" s="99"/>
      <c r="D335" s="99"/>
      <c r="F335" s="99"/>
      <c r="H335" s="99"/>
      <c r="J335" s="99"/>
    </row>
    <row r="336" spans="2:10" s="14" customFormat="1" ht="15.75" customHeight="1">
      <c r="B336" s="99"/>
      <c r="D336" s="99"/>
      <c r="F336" s="99"/>
      <c r="H336" s="99"/>
      <c r="J336" s="99"/>
    </row>
    <row r="337" spans="2:10" s="14" customFormat="1" ht="15.75" customHeight="1">
      <c r="B337" s="99"/>
      <c r="D337" s="99"/>
      <c r="F337" s="99"/>
      <c r="H337" s="99"/>
      <c r="J337" s="99"/>
    </row>
    <row r="338" spans="2:10" s="14" customFormat="1" ht="15.75" customHeight="1">
      <c r="B338" s="99"/>
      <c r="D338" s="99"/>
      <c r="F338" s="99"/>
      <c r="H338" s="99"/>
      <c r="J338" s="99"/>
    </row>
    <row r="339" spans="2:10" s="14" customFormat="1" ht="15.75" customHeight="1">
      <c r="B339" s="99"/>
      <c r="D339" s="99"/>
      <c r="F339" s="99"/>
      <c r="H339" s="99"/>
      <c r="J339" s="99"/>
    </row>
    <row r="340" spans="2:10" s="14" customFormat="1" ht="15.75" customHeight="1">
      <c r="B340" s="99"/>
      <c r="D340" s="99"/>
      <c r="F340" s="99"/>
      <c r="H340" s="99"/>
      <c r="J340" s="99"/>
    </row>
    <row r="341" spans="2:10" s="14" customFormat="1" ht="15.75" customHeight="1">
      <c r="B341" s="99"/>
      <c r="D341" s="99"/>
      <c r="F341" s="99"/>
      <c r="H341" s="99"/>
      <c r="J341" s="99"/>
    </row>
    <row r="342" spans="2:10" s="14" customFormat="1" ht="15.75" customHeight="1">
      <c r="B342" s="99"/>
      <c r="D342" s="99"/>
      <c r="F342" s="99"/>
      <c r="H342" s="99"/>
      <c r="J342" s="99"/>
    </row>
    <row r="343" spans="2:10" s="14" customFormat="1" ht="15.75" customHeight="1">
      <c r="B343" s="99"/>
      <c r="D343" s="99"/>
      <c r="F343" s="99"/>
      <c r="H343" s="99"/>
      <c r="J343" s="99"/>
    </row>
    <row r="344" spans="2:10" s="14" customFormat="1" ht="15.75" customHeight="1">
      <c r="B344" s="99"/>
      <c r="D344" s="99"/>
      <c r="F344" s="99"/>
      <c r="H344" s="99"/>
      <c r="J344" s="99"/>
    </row>
    <row r="345" spans="2:10" s="14" customFormat="1" ht="15.75" customHeight="1">
      <c r="B345" s="99"/>
      <c r="D345" s="99"/>
      <c r="F345" s="99"/>
      <c r="H345" s="99"/>
      <c r="J345" s="99"/>
    </row>
    <row r="346" spans="2:10" s="14" customFormat="1" ht="15.75" customHeight="1">
      <c r="B346" s="99"/>
      <c r="D346" s="99"/>
      <c r="F346" s="99"/>
      <c r="H346" s="99"/>
      <c r="J346" s="99"/>
    </row>
    <row r="347" spans="2:10" s="14" customFormat="1" ht="15.75" customHeight="1">
      <c r="B347" s="99"/>
      <c r="D347" s="99"/>
      <c r="F347" s="99"/>
      <c r="H347" s="99"/>
      <c r="J347" s="99"/>
    </row>
    <row r="348" spans="2:10" s="14" customFormat="1" ht="15.75" customHeight="1">
      <c r="B348" s="99"/>
      <c r="D348" s="99"/>
      <c r="F348" s="99"/>
      <c r="H348" s="99"/>
      <c r="J348" s="99"/>
    </row>
    <row r="349" spans="2:10" s="14" customFormat="1" ht="15.75" customHeight="1">
      <c r="B349" s="99"/>
      <c r="D349" s="99"/>
      <c r="F349" s="99"/>
      <c r="H349" s="99"/>
      <c r="J349" s="99"/>
    </row>
    <row r="350" spans="2:10" s="14" customFormat="1" ht="15.75" customHeight="1">
      <c r="B350" s="99"/>
      <c r="D350" s="99"/>
      <c r="F350" s="99"/>
      <c r="H350" s="99"/>
      <c r="J350" s="99"/>
    </row>
    <row r="351" spans="2:10" s="14" customFormat="1" ht="15.75" customHeight="1">
      <c r="B351" s="99"/>
      <c r="D351" s="99"/>
      <c r="F351" s="99"/>
      <c r="H351" s="99"/>
      <c r="J351" s="99"/>
    </row>
    <row r="352" spans="2:10" s="14" customFormat="1" ht="15.75" customHeight="1">
      <c r="B352" s="99"/>
      <c r="D352" s="99"/>
      <c r="F352" s="99"/>
      <c r="H352" s="99"/>
      <c r="J352" s="99"/>
    </row>
    <row r="353" spans="2:10" s="14" customFormat="1" ht="15.75" customHeight="1">
      <c r="B353" s="99"/>
      <c r="D353" s="99"/>
      <c r="F353" s="99"/>
      <c r="H353" s="99"/>
      <c r="J353" s="99"/>
    </row>
    <row r="354" spans="2:10" s="14" customFormat="1" ht="15.75" customHeight="1">
      <c r="B354" s="99"/>
      <c r="D354" s="99"/>
      <c r="F354" s="99"/>
      <c r="H354" s="99"/>
      <c r="J354" s="99"/>
    </row>
    <row r="355" spans="2:10" s="14" customFormat="1" ht="15.75" customHeight="1">
      <c r="B355" s="99"/>
      <c r="D355" s="99"/>
      <c r="F355" s="99"/>
      <c r="H355" s="99"/>
      <c r="J355" s="99"/>
    </row>
    <row r="356" spans="2:10" s="14" customFormat="1" ht="15.75" customHeight="1">
      <c r="B356" s="99"/>
      <c r="D356" s="99"/>
      <c r="F356" s="99"/>
      <c r="H356" s="99"/>
      <c r="J356" s="99"/>
    </row>
    <row r="357" spans="2:10" s="14" customFormat="1" ht="15.75" customHeight="1">
      <c r="B357" s="99"/>
      <c r="D357" s="99"/>
      <c r="F357" s="99"/>
      <c r="H357" s="99"/>
      <c r="J357" s="99"/>
    </row>
    <row r="358" spans="2:10" s="14" customFormat="1" ht="15.75" customHeight="1">
      <c r="B358" s="99"/>
      <c r="D358" s="99"/>
      <c r="F358" s="99"/>
      <c r="H358" s="99"/>
      <c r="J358" s="99"/>
    </row>
    <row r="359" spans="2:10" s="14" customFormat="1" ht="15.75" customHeight="1">
      <c r="B359" s="99"/>
      <c r="D359" s="99"/>
      <c r="F359" s="99"/>
      <c r="H359" s="99"/>
      <c r="J359" s="99"/>
    </row>
    <row r="360" spans="2:10" s="14" customFormat="1" ht="15.75" customHeight="1">
      <c r="B360" s="99"/>
      <c r="D360" s="99"/>
      <c r="F360" s="99"/>
      <c r="H360" s="99"/>
      <c r="J360" s="99"/>
    </row>
    <row r="361" spans="2:10" s="14" customFormat="1" ht="15.75" customHeight="1">
      <c r="B361" s="99"/>
      <c r="D361" s="99"/>
      <c r="F361" s="99"/>
      <c r="H361" s="99"/>
      <c r="J361" s="99"/>
    </row>
    <row r="362" spans="2:10" s="14" customFormat="1" ht="15.75" customHeight="1">
      <c r="B362" s="99"/>
      <c r="D362" s="99"/>
      <c r="F362" s="99"/>
      <c r="H362" s="99"/>
      <c r="J362" s="99"/>
    </row>
    <row r="363" spans="2:10" s="14" customFormat="1" ht="15.75" customHeight="1">
      <c r="B363" s="99"/>
      <c r="D363" s="99"/>
      <c r="F363" s="99"/>
      <c r="H363" s="99"/>
      <c r="J363" s="99"/>
    </row>
    <row r="364" spans="2:10" s="14" customFormat="1" ht="15.75" customHeight="1">
      <c r="B364" s="99"/>
      <c r="D364" s="99"/>
      <c r="F364" s="99"/>
      <c r="H364" s="99"/>
      <c r="J364" s="99"/>
    </row>
    <row r="365" spans="2:10" s="14" customFormat="1" ht="15.75" customHeight="1">
      <c r="B365" s="99"/>
      <c r="D365" s="99"/>
      <c r="F365" s="99"/>
      <c r="H365" s="99"/>
      <c r="J365" s="99"/>
    </row>
    <row r="366" spans="2:10" s="14" customFormat="1" ht="15.75" customHeight="1">
      <c r="B366" s="99"/>
      <c r="D366" s="99"/>
      <c r="F366" s="99"/>
      <c r="H366" s="99"/>
      <c r="J366" s="99"/>
    </row>
    <row r="367" spans="2:10" s="14" customFormat="1" ht="15.75" customHeight="1">
      <c r="B367" s="99"/>
      <c r="D367" s="99"/>
      <c r="F367" s="99"/>
      <c r="H367" s="99"/>
      <c r="J367" s="99"/>
    </row>
    <row r="368" spans="2:10" s="14" customFormat="1" ht="15.75" customHeight="1">
      <c r="B368" s="99"/>
      <c r="D368" s="99"/>
      <c r="F368" s="99"/>
      <c r="H368" s="99"/>
      <c r="J368" s="99"/>
    </row>
    <row r="369" spans="2:10" s="14" customFormat="1" ht="15.75" customHeight="1">
      <c r="B369" s="99"/>
      <c r="D369" s="99"/>
      <c r="F369" s="99"/>
      <c r="H369" s="99"/>
      <c r="J369" s="99"/>
    </row>
    <row r="370" spans="2:10" s="14" customFormat="1" ht="15.75" customHeight="1">
      <c r="B370" s="99"/>
      <c r="D370" s="99"/>
      <c r="F370" s="99"/>
      <c r="H370" s="99"/>
      <c r="J370" s="99"/>
    </row>
    <row r="371" spans="2:10" s="14" customFormat="1" ht="15.75" customHeight="1">
      <c r="B371" s="99"/>
      <c r="D371" s="99"/>
      <c r="F371" s="99"/>
      <c r="H371" s="99"/>
      <c r="J371" s="99"/>
    </row>
    <row r="372" spans="2:10" s="14" customFormat="1" ht="15.75" customHeight="1">
      <c r="B372" s="99"/>
      <c r="D372" s="99"/>
      <c r="F372" s="99"/>
      <c r="H372" s="99"/>
      <c r="J372" s="99"/>
    </row>
    <row r="373" spans="2:10" s="14" customFormat="1" ht="15.75" customHeight="1">
      <c r="B373" s="99"/>
      <c r="D373" s="99"/>
      <c r="F373" s="99"/>
      <c r="H373" s="99"/>
      <c r="J373" s="99"/>
    </row>
    <row r="374" spans="2:10" s="14" customFormat="1" ht="15.75" customHeight="1">
      <c r="B374" s="99"/>
      <c r="D374" s="99"/>
      <c r="F374" s="99"/>
      <c r="H374" s="99"/>
      <c r="J374" s="99"/>
    </row>
    <row r="375" spans="2:10" s="14" customFormat="1" ht="15.75" customHeight="1">
      <c r="B375" s="99"/>
      <c r="D375" s="99"/>
      <c r="F375" s="99"/>
      <c r="H375" s="99"/>
      <c r="J375" s="99"/>
    </row>
    <row r="376" spans="2:10" s="14" customFormat="1" ht="15.75" customHeight="1">
      <c r="B376" s="99"/>
      <c r="D376" s="99"/>
      <c r="F376" s="99"/>
      <c r="H376" s="99"/>
      <c r="J376" s="99"/>
    </row>
    <row r="377" spans="2:10" s="14" customFormat="1" ht="15.75" customHeight="1">
      <c r="B377" s="99"/>
      <c r="D377" s="99"/>
      <c r="F377" s="99"/>
      <c r="H377" s="99"/>
      <c r="J377" s="99"/>
    </row>
    <row r="378" spans="2:10" s="14" customFormat="1" ht="15.75" customHeight="1">
      <c r="B378" s="99"/>
      <c r="D378" s="99"/>
      <c r="F378" s="99"/>
      <c r="H378" s="99"/>
      <c r="J378" s="99"/>
    </row>
    <row r="379" spans="2:10" s="14" customFormat="1" ht="15.75" customHeight="1">
      <c r="B379" s="99"/>
      <c r="D379" s="99"/>
      <c r="F379" s="99"/>
      <c r="H379" s="99"/>
      <c r="J379" s="99"/>
    </row>
    <row r="380" spans="2:10" s="14" customFormat="1" ht="15.75" customHeight="1">
      <c r="B380" s="99"/>
      <c r="D380" s="99"/>
      <c r="F380" s="99"/>
      <c r="H380" s="99"/>
      <c r="J380" s="99"/>
    </row>
    <row r="381" spans="2:10" s="14" customFormat="1" ht="15.75" customHeight="1">
      <c r="B381" s="99"/>
      <c r="D381" s="99"/>
      <c r="F381" s="99"/>
      <c r="H381" s="99"/>
      <c r="J381" s="99"/>
    </row>
    <row r="382" spans="2:10" s="14" customFormat="1" ht="15.75" customHeight="1">
      <c r="B382" s="99"/>
      <c r="D382" s="99"/>
      <c r="F382" s="99"/>
      <c r="H382" s="99"/>
      <c r="J382" s="99"/>
    </row>
    <row r="383" spans="2:10" s="14" customFormat="1" ht="15.75" customHeight="1">
      <c r="B383" s="99"/>
      <c r="D383" s="99"/>
      <c r="F383" s="99"/>
      <c r="H383" s="99"/>
      <c r="J383" s="99"/>
    </row>
    <row r="384" spans="2:10" s="14" customFormat="1" ht="15.75" customHeight="1">
      <c r="B384" s="99"/>
      <c r="D384" s="99"/>
      <c r="F384" s="99"/>
      <c r="H384" s="99"/>
      <c r="J384" s="99"/>
    </row>
    <row r="385" spans="2:10" s="14" customFormat="1" ht="15.75" customHeight="1">
      <c r="B385" s="99"/>
      <c r="D385" s="99"/>
      <c r="F385" s="99"/>
      <c r="H385" s="99"/>
      <c r="J385" s="99"/>
    </row>
    <row r="386" spans="2:10" s="14" customFormat="1" ht="15.75" customHeight="1">
      <c r="B386" s="99"/>
      <c r="D386" s="99"/>
      <c r="F386" s="99"/>
      <c r="H386" s="99"/>
      <c r="J386" s="99"/>
    </row>
    <row r="387" spans="2:10" s="14" customFormat="1" ht="15.75" customHeight="1">
      <c r="B387" s="99"/>
      <c r="D387" s="99"/>
      <c r="F387" s="99"/>
      <c r="H387" s="99"/>
      <c r="J387" s="99"/>
    </row>
    <row r="388" spans="2:10" s="14" customFormat="1" ht="15.75" customHeight="1">
      <c r="B388" s="99"/>
      <c r="D388" s="99"/>
      <c r="F388" s="99"/>
      <c r="H388" s="99"/>
      <c r="J388" s="99"/>
    </row>
    <row r="389" spans="2:10" s="14" customFormat="1" ht="15.75" customHeight="1">
      <c r="B389" s="99"/>
      <c r="D389" s="99"/>
      <c r="F389" s="99"/>
      <c r="H389" s="99"/>
      <c r="J389" s="99"/>
    </row>
    <row r="390" spans="2:10" s="14" customFormat="1" ht="15.75" customHeight="1">
      <c r="B390" s="99"/>
      <c r="D390" s="99"/>
      <c r="F390" s="99"/>
      <c r="H390" s="99"/>
      <c r="J390" s="99"/>
    </row>
    <row r="391" spans="2:10" s="14" customFormat="1" ht="15.75" customHeight="1">
      <c r="B391" s="99"/>
      <c r="D391" s="99"/>
      <c r="F391" s="99"/>
      <c r="H391" s="99"/>
      <c r="J391" s="99"/>
    </row>
    <row r="392" spans="2:10" s="14" customFormat="1" ht="15.75" customHeight="1">
      <c r="B392" s="99"/>
      <c r="D392" s="99"/>
      <c r="F392" s="99"/>
      <c r="H392" s="99"/>
      <c r="J392" s="99"/>
    </row>
    <row r="393" spans="2:10" s="14" customFormat="1" ht="15.75" customHeight="1">
      <c r="B393" s="99"/>
      <c r="D393" s="99"/>
      <c r="F393" s="99"/>
      <c r="H393" s="99"/>
      <c r="J393" s="99"/>
    </row>
    <row r="394" spans="2:10" s="14" customFormat="1" ht="15.75" customHeight="1">
      <c r="B394" s="99"/>
      <c r="D394" s="99"/>
      <c r="F394" s="99"/>
      <c r="H394" s="99"/>
      <c r="J394" s="99"/>
    </row>
    <row r="395" spans="2:10" s="14" customFormat="1" ht="15.75" customHeight="1">
      <c r="B395" s="99"/>
      <c r="D395" s="99"/>
      <c r="F395" s="99"/>
      <c r="H395" s="99"/>
      <c r="J395" s="99"/>
    </row>
    <row r="396" spans="2:10" s="14" customFormat="1" ht="15.75" customHeight="1">
      <c r="B396" s="99"/>
      <c r="D396" s="99"/>
      <c r="F396" s="99"/>
      <c r="H396" s="99"/>
      <c r="J396" s="99"/>
    </row>
    <row r="397" spans="2:10" s="14" customFormat="1" ht="15.75" customHeight="1">
      <c r="B397" s="99"/>
      <c r="D397" s="99"/>
      <c r="F397" s="99"/>
      <c r="H397" s="99"/>
      <c r="J397" s="99"/>
    </row>
    <row r="398" spans="2:10" s="14" customFormat="1" ht="15.75" customHeight="1">
      <c r="B398" s="99"/>
      <c r="D398" s="99"/>
      <c r="F398" s="99"/>
      <c r="H398" s="99"/>
      <c r="J398" s="99"/>
    </row>
    <row r="399" spans="2:10" s="14" customFormat="1" ht="15.75" customHeight="1">
      <c r="B399" s="99"/>
      <c r="D399" s="99"/>
      <c r="F399" s="99"/>
      <c r="H399" s="99"/>
      <c r="J399" s="99"/>
    </row>
    <row r="400" spans="2:10" s="14" customFormat="1" ht="15.75" customHeight="1">
      <c r="B400" s="99"/>
      <c r="D400" s="99"/>
      <c r="F400" s="99"/>
      <c r="H400" s="99"/>
      <c r="J400" s="99"/>
    </row>
    <row r="401" spans="2:10" s="14" customFormat="1" ht="15.75" customHeight="1">
      <c r="B401" s="99"/>
      <c r="D401" s="99"/>
      <c r="F401" s="99"/>
      <c r="H401" s="99"/>
      <c r="J401" s="99"/>
    </row>
    <row r="402" spans="2:10" s="14" customFormat="1" ht="15.75" customHeight="1">
      <c r="B402" s="99"/>
      <c r="D402" s="99"/>
      <c r="F402" s="99"/>
      <c r="H402" s="99"/>
      <c r="J402" s="99"/>
    </row>
    <row r="403" spans="2:10" s="14" customFormat="1" ht="15.75" customHeight="1">
      <c r="B403" s="99"/>
      <c r="D403" s="99"/>
      <c r="F403" s="99"/>
      <c r="H403" s="99"/>
      <c r="J403" s="99"/>
    </row>
    <row r="404" spans="2:10" s="14" customFormat="1" ht="15.75" customHeight="1">
      <c r="B404" s="99"/>
      <c r="D404" s="99"/>
      <c r="F404" s="99"/>
      <c r="H404" s="99"/>
      <c r="J404" s="99"/>
    </row>
    <row r="405" spans="2:10" s="14" customFormat="1" ht="15.75" customHeight="1">
      <c r="B405" s="99"/>
      <c r="D405" s="99"/>
      <c r="F405" s="99"/>
      <c r="H405" s="99"/>
      <c r="J405" s="99"/>
    </row>
    <row r="406" spans="2:10" s="14" customFormat="1" ht="15.75" customHeight="1">
      <c r="B406" s="99"/>
      <c r="D406" s="99"/>
      <c r="F406" s="99"/>
      <c r="H406" s="99"/>
      <c r="J406" s="99"/>
    </row>
    <row r="407" spans="2:10" s="14" customFormat="1" ht="15.75" customHeight="1">
      <c r="B407" s="99"/>
      <c r="D407" s="99"/>
      <c r="F407" s="99"/>
      <c r="H407" s="99"/>
      <c r="J407" s="99"/>
    </row>
    <row r="408" spans="2:10" s="14" customFormat="1" ht="15.75" customHeight="1">
      <c r="B408" s="99"/>
      <c r="D408" s="99"/>
      <c r="F408" s="99"/>
      <c r="H408" s="99"/>
      <c r="J408" s="99"/>
    </row>
    <row r="409" spans="2:10" s="14" customFormat="1" ht="15.75" customHeight="1">
      <c r="B409" s="99"/>
      <c r="D409" s="99"/>
      <c r="F409" s="99"/>
      <c r="H409" s="99"/>
      <c r="J409" s="99"/>
    </row>
    <row r="410" spans="2:10" s="14" customFormat="1" ht="15.75" customHeight="1">
      <c r="B410" s="99"/>
      <c r="D410" s="99"/>
      <c r="F410" s="99"/>
      <c r="H410" s="99"/>
      <c r="J410" s="99"/>
    </row>
    <row r="411" spans="2:10" s="14" customFormat="1" ht="15.75" customHeight="1">
      <c r="B411" s="99"/>
      <c r="D411" s="99"/>
      <c r="F411" s="99"/>
      <c r="H411" s="99"/>
      <c r="J411" s="99"/>
    </row>
    <row r="412" spans="2:10" s="14" customFormat="1" ht="15.75" customHeight="1">
      <c r="B412" s="99"/>
      <c r="D412" s="99"/>
      <c r="F412" s="99"/>
      <c r="H412" s="99"/>
      <c r="J412" s="99"/>
    </row>
    <row r="413" spans="2:10" s="14" customFormat="1" ht="15.75" customHeight="1">
      <c r="B413" s="99"/>
      <c r="D413" s="99"/>
      <c r="F413" s="99"/>
      <c r="H413" s="99"/>
      <c r="J413" s="99"/>
    </row>
    <row r="414" spans="2:10" s="14" customFormat="1" ht="15.75" customHeight="1">
      <c r="B414" s="99"/>
      <c r="D414" s="99"/>
      <c r="F414" s="99"/>
      <c r="H414" s="99"/>
      <c r="J414" s="99"/>
    </row>
    <row r="415" spans="2:10" s="14" customFormat="1" ht="15.75" customHeight="1">
      <c r="B415" s="99"/>
      <c r="D415" s="99"/>
      <c r="F415" s="99"/>
      <c r="H415" s="99"/>
      <c r="J415" s="99"/>
    </row>
    <row r="416" spans="2:10" s="14" customFormat="1" ht="15.75" customHeight="1">
      <c r="B416" s="99"/>
      <c r="D416" s="99"/>
      <c r="F416" s="99"/>
      <c r="H416" s="99"/>
      <c r="J416" s="99"/>
    </row>
    <row r="417" spans="2:10" s="14" customFormat="1" ht="15.75" customHeight="1">
      <c r="B417" s="99"/>
      <c r="D417" s="99"/>
      <c r="F417" s="99"/>
      <c r="H417" s="99"/>
      <c r="J417" s="99"/>
    </row>
    <row r="418" spans="2:10" s="14" customFormat="1" ht="15.75" customHeight="1">
      <c r="B418" s="99"/>
      <c r="D418" s="99"/>
      <c r="F418" s="99"/>
      <c r="H418" s="99"/>
      <c r="J418" s="99"/>
    </row>
    <row r="419" spans="2:10" s="14" customFormat="1" ht="15.75" customHeight="1">
      <c r="B419" s="99"/>
      <c r="D419" s="99"/>
      <c r="F419" s="99"/>
      <c r="H419" s="99"/>
      <c r="J419" s="99"/>
    </row>
    <row r="420" spans="2:10" s="14" customFormat="1" ht="15.75" customHeight="1">
      <c r="B420" s="99"/>
      <c r="D420" s="99"/>
      <c r="F420" s="99"/>
      <c r="H420" s="99"/>
      <c r="J420" s="99"/>
    </row>
    <row r="421" spans="2:10" s="14" customFormat="1" ht="15.75" customHeight="1">
      <c r="B421" s="99"/>
      <c r="D421" s="99"/>
      <c r="F421" s="99"/>
      <c r="H421" s="99"/>
      <c r="J421" s="99"/>
    </row>
    <row r="422" spans="2:10" s="14" customFormat="1" ht="15.75" customHeight="1">
      <c r="B422" s="99"/>
      <c r="D422" s="99"/>
      <c r="F422" s="99"/>
      <c r="H422" s="99"/>
      <c r="J422" s="99"/>
    </row>
    <row r="423" spans="2:10" s="14" customFormat="1" ht="15.75" customHeight="1">
      <c r="B423" s="99"/>
      <c r="D423" s="99"/>
      <c r="F423" s="99"/>
      <c r="H423" s="99"/>
      <c r="J423" s="99"/>
    </row>
    <row r="424" spans="2:10" s="14" customFormat="1" ht="15.75" customHeight="1">
      <c r="B424" s="99"/>
      <c r="D424" s="99"/>
      <c r="F424" s="99"/>
      <c r="H424" s="99"/>
      <c r="J424" s="99"/>
    </row>
    <row r="425" spans="2:10" s="14" customFormat="1" ht="15.75" customHeight="1">
      <c r="B425" s="99"/>
      <c r="D425" s="99"/>
      <c r="F425" s="99"/>
      <c r="H425" s="99"/>
      <c r="J425" s="99"/>
    </row>
    <row r="426" spans="2:10" s="14" customFormat="1" ht="15.75" customHeight="1">
      <c r="B426" s="99"/>
      <c r="D426" s="99"/>
      <c r="F426" s="99"/>
      <c r="H426" s="99"/>
      <c r="J426" s="99"/>
    </row>
    <row r="427" spans="2:10" s="14" customFormat="1" ht="15.75" customHeight="1">
      <c r="B427" s="99"/>
      <c r="D427" s="99"/>
      <c r="F427" s="99"/>
      <c r="H427" s="99"/>
      <c r="J427" s="99"/>
    </row>
    <row r="428" spans="2:10" s="14" customFormat="1" ht="15.75" customHeight="1">
      <c r="B428" s="99"/>
      <c r="D428" s="99"/>
      <c r="F428" s="99"/>
      <c r="H428" s="99"/>
      <c r="J428" s="99"/>
    </row>
    <row r="429" spans="2:10" s="14" customFormat="1" ht="15.75" customHeight="1">
      <c r="B429" s="99"/>
      <c r="D429" s="99"/>
      <c r="F429" s="99"/>
      <c r="H429" s="99"/>
      <c r="J429" s="99"/>
    </row>
    <row r="430" spans="2:10" s="14" customFormat="1" ht="15.75" customHeight="1">
      <c r="B430" s="99"/>
      <c r="D430" s="99"/>
      <c r="F430" s="99"/>
      <c r="H430" s="99"/>
      <c r="J430" s="99"/>
    </row>
    <row r="431" spans="2:10" s="14" customFormat="1" ht="15.75" customHeight="1">
      <c r="B431" s="99"/>
      <c r="D431" s="99"/>
      <c r="F431" s="99"/>
      <c r="H431" s="99"/>
      <c r="J431" s="99"/>
    </row>
    <row r="432" spans="2:10" s="14" customFormat="1" ht="15.75" customHeight="1">
      <c r="B432" s="99"/>
      <c r="D432" s="99"/>
      <c r="F432" s="99"/>
      <c r="H432" s="99"/>
      <c r="J432" s="99"/>
    </row>
    <row r="433" spans="2:10" s="14" customFormat="1" ht="15.75" customHeight="1">
      <c r="B433" s="99"/>
      <c r="D433" s="99"/>
      <c r="F433" s="99"/>
      <c r="H433" s="99"/>
      <c r="J433" s="99"/>
    </row>
    <row r="434" spans="2:10" s="14" customFormat="1" ht="15.75" customHeight="1">
      <c r="B434" s="99"/>
      <c r="D434" s="99"/>
      <c r="F434" s="99"/>
      <c r="H434" s="99"/>
      <c r="J434" s="99"/>
    </row>
    <row r="435" spans="2:10" s="14" customFormat="1" ht="15.75" customHeight="1">
      <c r="B435" s="99"/>
      <c r="D435" s="99"/>
      <c r="F435" s="99"/>
      <c r="H435" s="99"/>
      <c r="J435" s="99"/>
    </row>
    <row r="436" spans="2:10" s="14" customFormat="1" ht="15.75" customHeight="1">
      <c r="B436" s="99"/>
      <c r="D436" s="99"/>
      <c r="F436" s="99"/>
      <c r="H436" s="99"/>
      <c r="J436" s="99"/>
    </row>
    <row r="437" spans="2:10" s="14" customFormat="1" ht="15.75" customHeight="1">
      <c r="B437" s="99"/>
      <c r="D437" s="99"/>
      <c r="F437" s="99"/>
      <c r="H437" s="99"/>
      <c r="J437" s="99"/>
    </row>
    <row r="438" spans="2:10" s="14" customFormat="1" ht="15.75" customHeight="1">
      <c r="B438" s="99"/>
      <c r="D438" s="99"/>
      <c r="F438" s="99"/>
      <c r="H438" s="99"/>
      <c r="J438" s="99"/>
    </row>
    <row r="439" spans="2:10" s="14" customFormat="1" ht="15.75" customHeight="1">
      <c r="B439" s="99"/>
      <c r="D439" s="99"/>
      <c r="F439" s="99"/>
      <c r="H439" s="99"/>
      <c r="J439" s="99"/>
    </row>
    <row r="440" spans="2:10" s="14" customFormat="1" ht="15.75" customHeight="1">
      <c r="B440" s="99"/>
      <c r="D440" s="99"/>
      <c r="F440" s="99"/>
      <c r="H440" s="99"/>
      <c r="J440" s="99"/>
    </row>
    <row r="441" spans="2:10" s="14" customFormat="1" ht="15.75" customHeight="1">
      <c r="B441" s="99"/>
      <c r="D441" s="99"/>
      <c r="F441" s="99"/>
      <c r="H441" s="99"/>
      <c r="J441" s="99"/>
    </row>
    <row r="442" spans="2:10" s="14" customFormat="1" ht="15.75" customHeight="1">
      <c r="B442" s="99"/>
      <c r="D442" s="99"/>
      <c r="F442" s="99"/>
      <c r="H442" s="99"/>
      <c r="J442" s="99"/>
    </row>
    <row r="443" spans="2:10" s="14" customFormat="1" ht="15.75" customHeight="1">
      <c r="B443" s="99"/>
      <c r="D443" s="99"/>
      <c r="F443" s="99"/>
      <c r="H443" s="99"/>
      <c r="J443" s="99"/>
    </row>
    <row r="444" spans="2:10" s="14" customFormat="1" ht="15.75" customHeight="1">
      <c r="B444" s="99"/>
      <c r="D444" s="99"/>
      <c r="F444" s="99"/>
      <c r="H444" s="99"/>
      <c r="J444" s="99"/>
    </row>
    <row r="445" spans="2:10" s="14" customFormat="1" ht="15.75" customHeight="1">
      <c r="B445" s="99"/>
      <c r="D445" s="99"/>
      <c r="F445" s="99"/>
      <c r="H445" s="99"/>
      <c r="J445" s="99"/>
    </row>
    <row r="446" spans="2:10" s="14" customFormat="1" ht="15.75" customHeight="1">
      <c r="B446" s="99"/>
      <c r="D446" s="99"/>
      <c r="F446" s="99"/>
      <c r="H446" s="99"/>
      <c r="J446" s="99"/>
    </row>
    <row r="447" spans="2:10" s="14" customFormat="1" ht="15.75" customHeight="1">
      <c r="B447" s="99"/>
      <c r="D447" s="99"/>
      <c r="F447" s="99"/>
      <c r="H447" s="99"/>
      <c r="J447" s="99"/>
    </row>
    <row r="448" spans="2:10" s="14" customFormat="1" ht="15.75" customHeight="1">
      <c r="B448" s="99"/>
      <c r="D448" s="99"/>
      <c r="F448" s="99"/>
      <c r="H448" s="99"/>
      <c r="J448" s="99"/>
    </row>
    <row r="449" spans="2:10" s="14" customFormat="1" ht="15.75" customHeight="1">
      <c r="B449" s="99"/>
      <c r="D449" s="99"/>
      <c r="F449" s="99"/>
      <c r="H449" s="99"/>
      <c r="J449" s="99"/>
    </row>
    <row r="450" spans="2:10" s="14" customFormat="1" ht="15.75" customHeight="1">
      <c r="B450" s="99"/>
      <c r="D450" s="99"/>
      <c r="F450" s="99"/>
      <c r="H450" s="99"/>
      <c r="J450" s="99"/>
    </row>
    <row r="451" spans="2:10" s="14" customFormat="1" ht="15.75" customHeight="1">
      <c r="B451" s="99"/>
      <c r="D451" s="99"/>
      <c r="F451" s="99"/>
      <c r="H451" s="99"/>
      <c r="J451" s="99"/>
    </row>
    <row r="452" spans="2:10" s="14" customFormat="1" ht="15.75" customHeight="1">
      <c r="B452" s="99"/>
      <c r="D452" s="99"/>
      <c r="F452" s="99"/>
      <c r="H452" s="99"/>
      <c r="J452" s="99"/>
    </row>
    <row r="453" spans="2:10" s="14" customFormat="1" ht="15.75" customHeight="1">
      <c r="B453" s="99"/>
      <c r="D453" s="99"/>
      <c r="F453" s="99"/>
      <c r="H453" s="99"/>
      <c r="J453" s="99"/>
    </row>
    <row r="454" spans="2:10" s="14" customFormat="1" ht="15.75" customHeight="1">
      <c r="B454" s="99"/>
      <c r="D454" s="99"/>
      <c r="F454" s="99"/>
      <c r="H454" s="99"/>
      <c r="J454" s="99"/>
    </row>
    <row r="455" spans="2:10" s="14" customFormat="1" ht="15.75" customHeight="1">
      <c r="B455" s="99"/>
      <c r="D455" s="99"/>
      <c r="F455" s="99"/>
      <c r="H455" s="99"/>
      <c r="J455" s="99"/>
    </row>
    <row r="456" spans="2:10" s="14" customFormat="1" ht="15.75" customHeight="1">
      <c r="B456" s="99"/>
      <c r="D456" s="99"/>
      <c r="F456" s="99"/>
      <c r="H456" s="99"/>
      <c r="J456" s="99"/>
    </row>
    <row r="457" spans="2:10" s="14" customFormat="1" ht="15.75" customHeight="1">
      <c r="B457" s="99"/>
      <c r="D457" s="99"/>
      <c r="F457" s="99"/>
      <c r="H457" s="99"/>
      <c r="J457" s="99"/>
    </row>
    <row r="458" spans="2:10" s="14" customFormat="1" ht="15.75" customHeight="1">
      <c r="B458" s="99"/>
      <c r="D458" s="99"/>
      <c r="F458" s="99"/>
      <c r="H458" s="99"/>
      <c r="J458" s="99"/>
    </row>
    <row r="459" spans="2:10" s="14" customFormat="1" ht="15.75" customHeight="1">
      <c r="B459" s="99"/>
      <c r="D459" s="99"/>
      <c r="F459" s="99"/>
      <c r="H459" s="99"/>
      <c r="J459" s="99"/>
    </row>
    <row r="460" spans="2:10" s="14" customFormat="1" ht="15.75" customHeight="1">
      <c r="B460" s="99"/>
      <c r="D460" s="99"/>
      <c r="F460" s="99"/>
      <c r="H460" s="99"/>
      <c r="J460" s="99"/>
    </row>
    <row r="461" spans="2:10" s="14" customFormat="1" ht="15.75" customHeight="1">
      <c r="B461" s="99"/>
      <c r="D461" s="99"/>
      <c r="F461" s="99"/>
      <c r="H461" s="99"/>
      <c r="J461" s="99"/>
    </row>
    <row r="462" spans="2:10" s="14" customFormat="1" ht="15.75" customHeight="1">
      <c r="B462" s="99"/>
      <c r="D462" s="99"/>
      <c r="F462" s="99"/>
      <c r="H462" s="99"/>
      <c r="J462" s="99"/>
    </row>
    <row r="463" spans="2:10" s="14" customFormat="1" ht="15.75" customHeight="1">
      <c r="B463" s="99"/>
      <c r="D463" s="99"/>
      <c r="F463" s="99"/>
      <c r="H463" s="99"/>
      <c r="J463" s="99"/>
    </row>
    <row r="464" spans="2:10" s="14" customFormat="1" ht="15.75" customHeight="1">
      <c r="B464" s="99"/>
      <c r="D464" s="99"/>
      <c r="F464" s="99"/>
      <c r="H464" s="99"/>
      <c r="J464" s="99"/>
    </row>
    <row r="465" spans="2:10" s="14" customFormat="1" ht="15.75" customHeight="1">
      <c r="B465" s="99"/>
      <c r="D465" s="99"/>
      <c r="F465" s="99"/>
      <c r="H465" s="99"/>
      <c r="J465" s="99"/>
    </row>
    <row r="466" spans="2:10" s="14" customFormat="1" ht="15.75" customHeight="1">
      <c r="B466" s="99"/>
      <c r="D466" s="99"/>
      <c r="F466" s="99"/>
      <c r="H466" s="99"/>
      <c r="J466" s="99"/>
    </row>
    <row r="467" spans="2:10" s="14" customFormat="1" ht="15.75" customHeight="1">
      <c r="B467" s="99"/>
      <c r="D467" s="99"/>
      <c r="F467" s="99"/>
      <c r="H467" s="99"/>
      <c r="J467" s="99"/>
    </row>
    <row r="468" spans="2:10" s="14" customFormat="1" ht="15.75" customHeight="1">
      <c r="B468" s="99"/>
      <c r="D468" s="99"/>
      <c r="F468" s="99"/>
      <c r="H468" s="99"/>
      <c r="J468" s="99"/>
    </row>
    <row r="469" spans="2:10" s="14" customFormat="1" ht="15.75" customHeight="1">
      <c r="B469" s="99"/>
      <c r="D469" s="99"/>
      <c r="F469" s="99"/>
      <c r="H469" s="99"/>
      <c r="J469" s="99"/>
    </row>
    <row r="470" spans="2:10" s="14" customFormat="1" ht="15.75" customHeight="1">
      <c r="B470" s="99"/>
      <c r="D470" s="99"/>
      <c r="F470" s="99"/>
      <c r="H470" s="99"/>
      <c r="J470" s="99"/>
    </row>
    <row r="471" spans="2:10" s="14" customFormat="1" ht="15.75" customHeight="1">
      <c r="B471" s="99"/>
      <c r="D471" s="99"/>
      <c r="F471" s="99"/>
      <c r="H471" s="99"/>
      <c r="J471" s="99"/>
    </row>
    <row r="472" spans="2:10" s="14" customFormat="1" ht="15.75" customHeight="1">
      <c r="B472" s="99"/>
      <c r="D472" s="99"/>
      <c r="F472" s="99"/>
      <c r="H472" s="99"/>
      <c r="J472" s="99"/>
    </row>
    <row r="473" spans="2:10" s="14" customFormat="1" ht="15.75" customHeight="1">
      <c r="B473" s="99"/>
      <c r="D473" s="99"/>
      <c r="F473" s="99"/>
      <c r="H473" s="99"/>
      <c r="J473" s="99"/>
    </row>
    <row r="474" spans="2:10" s="14" customFormat="1" ht="15.75" customHeight="1">
      <c r="B474" s="99"/>
      <c r="D474" s="99"/>
      <c r="F474" s="99"/>
      <c r="H474" s="99"/>
      <c r="J474" s="99"/>
    </row>
    <row r="475" spans="2:10" s="14" customFormat="1" ht="15.75" customHeight="1">
      <c r="B475" s="99"/>
      <c r="D475" s="99"/>
      <c r="F475" s="99"/>
      <c r="H475" s="99"/>
      <c r="J475" s="99"/>
    </row>
    <row r="476" spans="2:10" s="14" customFormat="1" ht="15.75" customHeight="1">
      <c r="B476" s="99"/>
      <c r="D476" s="99"/>
      <c r="F476" s="99"/>
      <c r="H476" s="99"/>
      <c r="J476" s="99"/>
    </row>
    <row r="477" spans="2:10" s="14" customFormat="1" ht="15.75" customHeight="1">
      <c r="B477" s="99"/>
      <c r="D477" s="99"/>
      <c r="F477" s="99"/>
      <c r="H477" s="99"/>
      <c r="J477" s="99"/>
    </row>
    <row r="478" spans="2:10" s="14" customFormat="1" ht="15.75" customHeight="1">
      <c r="B478" s="99"/>
      <c r="D478" s="99"/>
      <c r="F478" s="99"/>
      <c r="H478" s="99"/>
      <c r="J478" s="99"/>
    </row>
    <row r="479" spans="2:10" s="14" customFormat="1" ht="15.75" customHeight="1">
      <c r="B479" s="99"/>
      <c r="D479" s="99"/>
      <c r="F479" s="99"/>
      <c r="H479" s="99"/>
      <c r="J479" s="99"/>
    </row>
    <row r="480" spans="2:10" s="14" customFormat="1" ht="15.75" customHeight="1">
      <c r="B480" s="99"/>
      <c r="D480" s="99"/>
      <c r="F480" s="99"/>
      <c r="H480" s="99"/>
      <c r="J480" s="99"/>
    </row>
    <row r="481" spans="2:10" s="14" customFormat="1" ht="15.75" customHeight="1">
      <c r="B481" s="99"/>
      <c r="D481" s="99"/>
      <c r="F481" s="99"/>
      <c r="H481" s="99"/>
      <c r="J481" s="99"/>
    </row>
    <row r="482" spans="2:10" s="14" customFormat="1" ht="15.75" customHeight="1">
      <c r="B482" s="99"/>
      <c r="D482" s="99"/>
      <c r="F482" s="99"/>
      <c r="H482" s="99"/>
      <c r="J482" s="99"/>
    </row>
    <row r="483" spans="2:10" s="14" customFormat="1" ht="15.75" customHeight="1">
      <c r="B483" s="99"/>
      <c r="D483" s="99"/>
      <c r="F483" s="99"/>
      <c r="H483" s="99"/>
      <c r="J483" s="99"/>
    </row>
    <row r="484" spans="2:10" s="14" customFormat="1" ht="15.75" customHeight="1">
      <c r="B484" s="99"/>
      <c r="D484" s="99"/>
      <c r="F484" s="99"/>
      <c r="H484" s="99"/>
      <c r="J484" s="99"/>
    </row>
    <row r="485" spans="2:10" s="14" customFormat="1" ht="15.75" customHeight="1">
      <c r="B485" s="99"/>
      <c r="D485" s="99"/>
      <c r="F485" s="99"/>
      <c r="H485" s="99"/>
      <c r="J485" s="99"/>
    </row>
    <row r="486" spans="2:10" s="14" customFormat="1" ht="15.75" customHeight="1">
      <c r="B486" s="99"/>
      <c r="D486" s="99"/>
      <c r="F486" s="99"/>
      <c r="H486" s="99"/>
      <c r="J486" s="99"/>
    </row>
    <row r="487" spans="2:10" s="14" customFormat="1" ht="15.75" customHeight="1">
      <c r="B487" s="99"/>
      <c r="D487" s="99"/>
      <c r="F487" s="99"/>
      <c r="H487" s="99"/>
      <c r="J487" s="99"/>
    </row>
    <row r="488" spans="2:10" s="14" customFormat="1" ht="15.75" customHeight="1">
      <c r="B488" s="99"/>
      <c r="D488" s="99"/>
      <c r="F488" s="99"/>
      <c r="H488" s="99"/>
      <c r="J488" s="99"/>
    </row>
    <row r="489" spans="2:10" s="14" customFormat="1" ht="15.75" customHeight="1">
      <c r="B489" s="99"/>
      <c r="D489" s="99"/>
      <c r="F489" s="99"/>
      <c r="H489" s="99"/>
      <c r="J489" s="99"/>
    </row>
    <row r="490" spans="2:10" s="14" customFormat="1" ht="15.75" customHeight="1">
      <c r="B490" s="99"/>
      <c r="D490" s="99"/>
      <c r="F490" s="99"/>
      <c r="H490" s="99"/>
      <c r="J490" s="99"/>
    </row>
    <row r="491" spans="2:10" s="14" customFormat="1" ht="15.75" customHeight="1">
      <c r="B491" s="99"/>
      <c r="D491" s="99"/>
      <c r="F491" s="99"/>
      <c r="H491" s="99"/>
      <c r="J491" s="99"/>
    </row>
    <row r="492" spans="2:10" s="14" customFormat="1" ht="15.75" customHeight="1">
      <c r="B492" s="99"/>
      <c r="D492" s="99"/>
      <c r="F492" s="99"/>
      <c r="H492" s="99"/>
      <c r="J492" s="99"/>
    </row>
    <row r="493" spans="2:10" s="14" customFormat="1" ht="15.75" customHeight="1">
      <c r="B493" s="99"/>
      <c r="D493" s="99"/>
      <c r="F493" s="99"/>
      <c r="H493" s="99"/>
      <c r="J493" s="99"/>
    </row>
    <row r="494" spans="2:10" s="14" customFormat="1" ht="15.75" customHeight="1">
      <c r="B494" s="99"/>
      <c r="D494" s="99"/>
      <c r="F494" s="99"/>
      <c r="H494" s="99"/>
      <c r="J494" s="99"/>
    </row>
    <row r="495" spans="2:10" s="14" customFormat="1" ht="15.75" customHeight="1">
      <c r="B495" s="99"/>
      <c r="D495" s="99"/>
      <c r="F495" s="99"/>
      <c r="H495" s="99"/>
      <c r="J495" s="99"/>
    </row>
    <row r="496" spans="2:10" s="14" customFormat="1" ht="15.75" customHeight="1">
      <c r="B496" s="99"/>
      <c r="D496" s="99"/>
      <c r="F496" s="99"/>
      <c r="H496" s="99"/>
      <c r="J496" s="99"/>
    </row>
    <row r="497" spans="2:10" s="14" customFormat="1" ht="15.75" customHeight="1">
      <c r="B497" s="99"/>
      <c r="D497" s="99"/>
      <c r="F497" s="99"/>
      <c r="H497" s="99"/>
      <c r="J497" s="99"/>
    </row>
    <row r="498" spans="2:10" s="14" customFormat="1" ht="15.75" customHeight="1">
      <c r="B498" s="99"/>
      <c r="D498" s="99"/>
      <c r="F498" s="99"/>
      <c r="H498" s="99"/>
      <c r="J498" s="99"/>
    </row>
    <row r="499" spans="2:10" s="14" customFormat="1" ht="15.75" customHeight="1">
      <c r="B499" s="99"/>
      <c r="D499" s="99"/>
      <c r="F499" s="99"/>
      <c r="H499" s="99"/>
      <c r="J499" s="99"/>
    </row>
    <row r="500" spans="2:10" s="14" customFormat="1" ht="15.75" customHeight="1">
      <c r="B500" s="99"/>
      <c r="D500" s="99"/>
      <c r="F500" s="99"/>
      <c r="H500" s="99"/>
      <c r="J500" s="99"/>
    </row>
    <row r="501" spans="2:10" s="14" customFormat="1" ht="15.75" customHeight="1">
      <c r="B501" s="99"/>
      <c r="D501" s="99"/>
      <c r="F501" s="99"/>
      <c r="H501" s="99"/>
      <c r="J501" s="99"/>
    </row>
    <row r="502" spans="2:10" s="14" customFormat="1" ht="15.75" customHeight="1">
      <c r="B502" s="99"/>
      <c r="D502" s="99"/>
      <c r="F502" s="99"/>
      <c r="H502" s="99"/>
      <c r="J502" s="99"/>
    </row>
    <row r="503" spans="2:10" s="14" customFormat="1" ht="15.75" customHeight="1">
      <c r="B503" s="99"/>
      <c r="D503" s="99"/>
      <c r="F503" s="99"/>
      <c r="H503" s="99"/>
      <c r="J503" s="99"/>
    </row>
    <row r="504" spans="2:10" s="14" customFormat="1" ht="15.75" customHeight="1">
      <c r="B504" s="99"/>
      <c r="D504" s="99"/>
      <c r="F504" s="99"/>
      <c r="H504" s="99"/>
      <c r="J504" s="99"/>
    </row>
    <row r="505" spans="2:10" s="14" customFormat="1" ht="15.75" customHeight="1">
      <c r="B505" s="99"/>
      <c r="D505" s="99"/>
      <c r="F505" s="99"/>
      <c r="H505" s="99"/>
      <c r="J505" s="99"/>
    </row>
    <row r="506" spans="2:10" s="14" customFormat="1" ht="15.75" customHeight="1">
      <c r="B506" s="99"/>
      <c r="D506" s="99"/>
      <c r="F506" s="99"/>
      <c r="H506" s="99"/>
      <c r="J506" s="99"/>
    </row>
    <row r="507" spans="2:10" s="14" customFormat="1" ht="15.75" customHeight="1">
      <c r="B507" s="99"/>
      <c r="D507" s="99"/>
      <c r="F507" s="99"/>
      <c r="H507" s="99"/>
      <c r="J507" s="99"/>
    </row>
    <row r="508" spans="2:10" s="14" customFormat="1" ht="15.75" customHeight="1">
      <c r="B508" s="99"/>
      <c r="D508" s="99"/>
      <c r="F508" s="99"/>
      <c r="H508" s="99"/>
      <c r="J508" s="99"/>
    </row>
    <row r="509" spans="2:10" s="14" customFormat="1" ht="15.75" customHeight="1">
      <c r="B509" s="99"/>
      <c r="D509" s="99"/>
      <c r="F509" s="99"/>
      <c r="H509" s="99"/>
      <c r="J509" s="99"/>
    </row>
    <row r="510" spans="2:10" s="14" customFormat="1" ht="15.75" customHeight="1">
      <c r="B510" s="99"/>
      <c r="D510" s="99"/>
      <c r="F510" s="99"/>
      <c r="H510" s="99"/>
      <c r="J510" s="99"/>
    </row>
    <row r="511" spans="2:10" s="14" customFormat="1" ht="15.75" customHeight="1">
      <c r="B511" s="99"/>
      <c r="D511" s="99"/>
      <c r="F511" s="99"/>
      <c r="H511" s="99"/>
      <c r="J511" s="99"/>
    </row>
    <row r="512" spans="2:10" s="14" customFormat="1" ht="15.75" customHeight="1">
      <c r="B512" s="99"/>
      <c r="D512" s="99"/>
      <c r="F512" s="99"/>
      <c r="H512" s="99"/>
      <c r="J512" s="99"/>
    </row>
    <row r="513" spans="2:10" s="14" customFormat="1" ht="15.75" customHeight="1">
      <c r="B513" s="99"/>
      <c r="D513" s="99"/>
      <c r="F513" s="99"/>
      <c r="H513" s="99"/>
      <c r="J513" s="99"/>
    </row>
    <row r="514" spans="2:10" s="14" customFormat="1" ht="15.75" customHeight="1">
      <c r="B514" s="99"/>
      <c r="D514" s="99"/>
      <c r="F514" s="99"/>
      <c r="H514" s="99"/>
      <c r="J514" s="99"/>
    </row>
    <row r="515" spans="2:10" s="14" customFormat="1" ht="15.75" customHeight="1">
      <c r="B515" s="99"/>
      <c r="D515" s="99"/>
      <c r="F515" s="99"/>
      <c r="H515" s="99"/>
      <c r="J515" s="99"/>
    </row>
    <row r="516" spans="2:10" s="14" customFormat="1" ht="15.75" customHeight="1">
      <c r="B516" s="99"/>
      <c r="D516" s="99"/>
      <c r="F516" s="99"/>
      <c r="H516" s="99"/>
      <c r="J516" s="99"/>
    </row>
    <row r="517" spans="2:10" s="14" customFormat="1" ht="15.75" customHeight="1">
      <c r="B517" s="99"/>
      <c r="D517" s="99"/>
      <c r="F517" s="99"/>
      <c r="H517" s="99"/>
      <c r="J517" s="99"/>
    </row>
    <row r="518" spans="2:10" s="14" customFormat="1" ht="15.75" customHeight="1">
      <c r="B518" s="99"/>
      <c r="D518" s="99"/>
      <c r="F518" s="99"/>
      <c r="H518" s="99"/>
      <c r="J518" s="99"/>
    </row>
    <row r="519" spans="2:10" s="14" customFormat="1" ht="15.75" customHeight="1">
      <c r="B519" s="99"/>
      <c r="D519" s="99"/>
      <c r="F519" s="99"/>
      <c r="H519" s="99"/>
      <c r="J519" s="99"/>
    </row>
    <row r="520" spans="2:10" s="14" customFormat="1" ht="15.75" customHeight="1">
      <c r="B520" s="99"/>
      <c r="D520" s="99"/>
      <c r="F520" s="99"/>
      <c r="H520" s="99"/>
      <c r="J520" s="99"/>
    </row>
    <row r="521" spans="2:10" s="14" customFormat="1" ht="15.75" customHeight="1">
      <c r="B521" s="99"/>
      <c r="D521" s="99"/>
      <c r="F521" s="99"/>
      <c r="H521" s="99"/>
      <c r="J521" s="99"/>
    </row>
    <row r="522" spans="2:10" s="14" customFormat="1" ht="15.75" customHeight="1">
      <c r="B522" s="99"/>
      <c r="D522" s="99"/>
      <c r="F522" s="99"/>
      <c r="H522" s="99"/>
      <c r="J522" s="99"/>
    </row>
    <row r="523" spans="2:10" s="14" customFormat="1" ht="15.75" customHeight="1">
      <c r="B523" s="99"/>
      <c r="D523" s="99"/>
      <c r="F523" s="99"/>
      <c r="H523" s="99"/>
      <c r="J523" s="99"/>
    </row>
    <row r="524" spans="2:10" s="14" customFormat="1" ht="15.75" customHeight="1">
      <c r="B524" s="99"/>
      <c r="D524" s="99"/>
      <c r="F524" s="99"/>
      <c r="H524" s="99"/>
      <c r="J524" s="99"/>
    </row>
    <row r="525" spans="2:10" s="14" customFormat="1" ht="15.75" customHeight="1">
      <c r="B525" s="99"/>
      <c r="D525" s="99"/>
      <c r="F525" s="99"/>
      <c r="H525" s="99"/>
      <c r="J525" s="99"/>
    </row>
    <row r="526" spans="2:10" s="14" customFormat="1" ht="15.75" customHeight="1">
      <c r="B526" s="99"/>
      <c r="D526" s="99"/>
      <c r="F526" s="99"/>
      <c r="H526" s="99"/>
      <c r="J526" s="99"/>
    </row>
    <row r="527" spans="2:10" s="14" customFormat="1" ht="15.75" customHeight="1">
      <c r="B527" s="99"/>
      <c r="D527" s="99"/>
      <c r="F527" s="99"/>
      <c r="H527" s="99"/>
      <c r="J527" s="99"/>
    </row>
    <row r="528" spans="2:10" s="14" customFormat="1" ht="15.75" customHeight="1">
      <c r="B528" s="99"/>
      <c r="D528" s="99"/>
      <c r="F528" s="99"/>
      <c r="H528" s="99"/>
      <c r="J528" s="99"/>
    </row>
    <row r="529" spans="2:10" s="14" customFormat="1" ht="15.75" customHeight="1">
      <c r="B529" s="99"/>
      <c r="D529" s="99"/>
      <c r="F529" s="99"/>
      <c r="H529" s="99"/>
      <c r="J529" s="99"/>
    </row>
    <row r="530" spans="2:10" s="14" customFormat="1" ht="15.75" customHeight="1">
      <c r="B530" s="99"/>
      <c r="D530" s="99"/>
      <c r="F530" s="99"/>
      <c r="H530" s="99"/>
      <c r="J530" s="99"/>
    </row>
    <row r="531" spans="2:10" s="14" customFormat="1" ht="15.75" customHeight="1">
      <c r="B531" s="99"/>
      <c r="D531" s="99"/>
      <c r="F531" s="99"/>
      <c r="H531" s="99"/>
      <c r="J531" s="99"/>
    </row>
    <row r="532" spans="2:10" s="14" customFormat="1" ht="15.75" customHeight="1">
      <c r="B532" s="99"/>
      <c r="D532" s="99"/>
      <c r="F532" s="99"/>
      <c r="H532" s="99"/>
      <c r="J532" s="99"/>
    </row>
    <row r="533" spans="2:10" s="14" customFormat="1" ht="15.75" customHeight="1">
      <c r="B533" s="99"/>
      <c r="D533" s="99"/>
      <c r="F533" s="99"/>
      <c r="H533" s="99"/>
      <c r="J533" s="99"/>
    </row>
    <row r="534" spans="2:10" s="14" customFormat="1" ht="15.75" customHeight="1">
      <c r="B534" s="99"/>
      <c r="D534" s="99"/>
      <c r="F534" s="99"/>
      <c r="H534" s="99"/>
      <c r="J534" s="99"/>
    </row>
    <row r="535" spans="2:10" s="14" customFormat="1" ht="15.75" customHeight="1">
      <c r="B535" s="99"/>
      <c r="D535" s="99"/>
      <c r="F535" s="99"/>
      <c r="H535" s="99"/>
      <c r="J535" s="99"/>
    </row>
    <row r="536" spans="2:10" s="14" customFormat="1" ht="15.75" customHeight="1">
      <c r="B536" s="99"/>
      <c r="D536" s="99"/>
      <c r="F536" s="99"/>
      <c r="H536" s="99"/>
      <c r="J536" s="99"/>
    </row>
    <row r="537" spans="2:10" s="14" customFormat="1" ht="15.75" customHeight="1">
      <c r="B537" s="99"/>
      <c r="D537" s="99"/>
      <c r="F537" s="99"/>
      <c r="H537" s="99"/>
      <c r="J537" s="99"/>
    </row>
    <row r="538" spans="2:10" s="14" customFormat="1" ht="15.75" customHeight="1">
      <c r="B538" s="99"/>
      <c r="D538" s="99"/>
      <c r="F538" s="99"/>
      <c r="H538" s="99"/>
      <c r="J538" s="99"/>
    </row>
    <row r="539" spans="2:10" s="14" customFormat="1" ht="15.75" customHeight="1">
      <c r="B539" s="99"/>
      <c r="D539" s="99"/>
      <c r="F539" s="99"/>
      <c r="H539" s="99"/>
      <c r="J539" s="99"/>
    </row>
    <row r="540" spans="2:10" s="14" customFormat="1" ht="15.75" customHeight="1">
      <c r="B540" s="99"/>
      <c r="D540" s="99"/>
      <c r="F540" s="99"/>
      <c r="H540" s="99"/>
      <c r="J540" s="99"/>
    </row>
    <row r="541" spans="2:10" s="14" customFormat="1" ht="15.75" customHeight="1">
      <c r="B541" s="99"/>
      <c r="D541" s="99"/>
      <c r="F541" s="99"/>
      <c r="H541" s="99"/>
      <c r="J541" s="99"/>
    </row>
    <row r="542" spans="2:10" s="14" customFormat="1" ht="15.75" customHeight="1">
      <c r="B542" s="99"/>
      <c r="D542" s="99"/>
      <c r="F542" s="99"/>
      <c r="H542" s="99"/>
      <c r="J542" s="99"/>
    </row>
    <row r="543" spans="2:10" s="14" customFormat="1" ht="15.75" customHeight="1">
      <c r="B543" s="99"/>
      <c r="D543" s="99"/>
      <c r="F543" s="99"/>
      <c r="H543" s="99"/>
      <c r="J543" s="99"/>
    </row>
    <row r="544" spans="2:10" s="14" customFormat="1" ht="15.75" customHeight="1">
      <c r="B544" s="99"/>
      <c r="D544" s="99"/>
      <c r="F544" s="99"/>
      <c r="H544" s="99"/>
      <c r="J544" s="99"/>
    </row>
    <row r="545" spans="2:10" s="14" customFormat="1" ht="15.75" customHeight="1">
      <c r="B545" s="99"/>
      <c r="D545" s="99"/>
      <c r="F545" s="99"/>
      <c r="H545" s="99"/>
      <c r="J545" s="99"/>
    </row>
    <row r="546" spans="2:10" s="14" customFormat="1" ht="15.75" customHeight="1">
      <c r="B546" s="99"/>
      <c r="D546" s="99"/>
      <c r="F546" s="99"/>
      <c r="H546" s="99"/>
      <c r="J546" s="99"/>
    </row>
    <row r="547" spans="2:10" s="14" customFormat="1" ht="15.75" customHeight="1">
      <c r="B547" s="99"/>
      <c r="D547" s="99"/>
      <c r="F547" s="99"/>
      <c r="H547" s="99"/>
      <c r="J547" s="99"/>
    </row>
    <row r="548" spans="2:10" s="14" customFormat="1" ht="15.75" customHeight="1">
      <c r="B548" s="99"/>
      <c r="D548" s="99"/>
      <c r="F548" s="99"/>
      <c r="H548" s="99"/>
      <c r="J548" s="99"/>
    </row>
    <row r="549" spans="2:10" s="14" customFormat="1" ht="15.75" customHeight="1">
      <c r="B549" s="99"/>
      <c r="D549" s="99"/>
      <c r="F549" s="99"/>
      <c r="H549" s="99"/>
      <c r="J549" s="99"/>
    </row>
    <row r="550" spans="2:10" s="14" customFormat="1" ht="15.75" customHeight="1">
      <c r="B550" s="99"/>
      <c r="D550" s="99"/>
      <c r="F550" s="99"/>
      <c r="H550" s="99"/>
      <c r="J550" s="99"/>
    </row>
    <row r="551" spans="2:10" s="14" customFormat="1" ht="15.75" customHeight="1">
      <c r="B551" s="99"/>
      <c r="D551" s="99"/>
      <c r="F551" s="99"/>
      <c r="H551" s="99"/>
      <c r="J551" s="99"/>
    </row>
    <row r="552" spans="2:10" s="14" customFormat="1" ht="15.75" customHeight="1">
      <c r="B552" s="99"/>
      <c r="D552" s="99"/>
      <c r="F552" s="99"/>
      <c r="H552" s="99"/>
      <c r="J552" s="99"/>
    </row>
    <row r="553" spans="2:10" s="14" customFormat="1" ht="15.75" customHeight="1">
      <c r="B553" s="99"/>
      <c r="D553" s="99"/>
      <c r="F553" s="99"/>
      <c r="H553" s="99"/>
      <c r="J553" s="99"/>
    </row>
    <row r="554" spans="2:10" s="14" customFormat="1" ht="15.75" customHeight="1">
      <c r="B554" s="99"/>
      <c r="D554" s="99"/>
      <c r="F554" s="99"/>
      <c r="H554" s="99"/>
      <c r="J554" s="99"/>
    </row>
    <row r="555" spans="2:10" s="14" customFormat="1" ht="15.75" customHeight="1">
      <c r="B555" s="99"/>
      <c r="D555" s="99"/>
      <c r="F555" s="99"/>
      <c r="H555" s="99"/>
      <c r="J555" s="99"/>
    </row>
    <row r="556" spans="2:10" s="14" customFormat="1" ht="15.75" customHeight="1">
      <c r="B556" s="99"/>
      <c r="D556" s="99"/>
      <c r="F556" s="99"/>
      <c r="H556" s="99"/>
      <c r="J556" s="99"/>
    </row>
    <row r="557" spans="2:10" s="14" customFormat="1" ht="15.75" customHeight="1">
      <c r="B557" s="99"/>
      <c r="D557" s="99"/>
      <c r="F557" s="99"/>
      <c r="H557" s="99"/>
      <c r="J557" s="99"/>
    </row>
    <row r="558" spans="2:10" s="14" customFormat="1" ht="15.75" customHeight="1">
      <c r="B558" s="99"/>
      <c r="D558" s="99"/>
      <c r="F558" s="99"/>
      <c r="H558" s="99"/>
      <c r="J558" s="99"/>
    </row>
    <row r="559" spans="2:10" s="14" customFormat="1" ht="15.75" customHeight="1">
      <c r="B559" s="99"/>
      <c r="D559" s="99"/>
      <c r="F559" s="99"/>
      <c r="H559" s="99"/>
      <c r="J559" s="99"/>
    </row>
    <row r="560" spans="2:10" s="14" customFormat="1" ht="15.75" customHeight="1">
      <c r="B560" s="99"/>
      <c r="D560" s="99"/>
      <c r="F560" s="99"/>
      <c r="H560" s="99"/>
      <c r="J560" s="99"/>
    </row>
    <row r="561" spans="2:10" s="14" customFormat="1" ht="15.75" customHeight="1">
      <c r="B561" s="99"/>
      <c r="D561" s="99"/>
      <c r="F561" s="99"/>
      <c r="H561" s="99"/>
      <c r="J561" s="99"/>
    </row>
    <row r="562" spans="2:10" s="14" customFormat="1" ht="15.75" customHeight="1">
      <c r="B562" s="99"/>
      <c r="D562" s="99"/>
      <c r="F562" s="99"/>
      <c r="H562" s="99"/>
      <c r="J562" s="99"/>
    </row>
    <row r="563" spans="2:10" s="14" customFormat="1" ht="15.75" customHeight="1">
      <c r="B563" s="99"/>
      <c r="D563" s="99"/>
      <c r="F563" s="99"/>
      <c r="H563" s="99"/>
      <c r="J563" s="99"/>
    </row>
    <row r="564" spans="2:10" s="14" customFormat="1" ht="15.75" customHeight="1">
      <c r="B564" s="99"/>
      <c r="D564" s="99"/>
      <c r="F564" s="99"/>
      <c r="H564" s="99"/>
      <c r="J564" s="99"/>
    </row>
    <row r="565" spans="2:10" s="14" customFormat="1" ht="15.75" customHeight="1">
      <c r="B565" s="99"/>
      <c r="D565" s="99"/>
      <c r="F565" s="99"/>
      <c r="H565" s="99"/>
      <c r="J565" s="99"/>
    </row>
    <row r="566" spans="2:10" s="14" customFormat="1" ht="15.75" customHeight="1">
      <c r="B566" s="99"/>
      <c r="D566" s="99"/>
      <c r="F566" s="99"/>
      <c r="H566" s="99"/>
      <c r="J566" s="99"/>
    </row>
    <row r="567" spans="2:10" s="14" customFormat="1" ht="15.75" customHeight="1">
      <c r="B567" s="99"/>
      <c r="D567" s="99"/>
      <c r="F567" s="99"/>
      <c r="H567" s="99"/>
      <c r="J567" s="99"/>
    </row>
    <row r="568" spans="2:10" s="14" customFormat="1" ht="15.75" customHeight="1">
      <c r="B568" s="99"/>
      <c r="D568" s="99"/>
      <c r="F568" s="99"/>
      <c r="H568" s="99"/>
      <c r="J568" s="99"/>
    </row>
    <row r="569" spans="2:10" s="14" customFormat="1" ht="15.75" customHeight="1">
      <c r="B569" s="99"/>
      <c r="D569" s="99"/>
      <c r="F569" s="99"/>
      <c r="H569" s="99"/>
      <c r="J569" s="99"/>
    </row>
    <row r="570" spans="2:10" s="14" customFormat="1" ht="15.75" customHeight="1">
      <c r="B570" s="99"/>
      <c r="D570" s="99"/>
      <c r="F570" s="99"/>
      <c r="H570" s="99"/>
      <c r="J570" s="99"/>
    </row>
    <row r="571" spans="2:10" s="14" customFormat="1" ht="15.75" customHeight="1">
      <c r="B571" s="99"/>
      <c r="D571" s="99"/>
      <c r="F571" s="99"/>
      <c r="H571" s="99"/>
      <c r="J571" s="99"/>
    </row>
    <row r="572" spans="2:10" s="14" customFormat="1" ht="15.75" customHeight="1">
      <c r="B572" s="99"/>
      <c r="D572" s="99"/>
      <c r="F572" s="99"/>
      <c r="H572" s="99"/>
      <c r="J572" s="99"/>
    </row>
    <row r="573" spans="2:10" s="14" customFormat="1" ht="15.75" customHeight="1">
      <c r="B573" s="99"/>
      <c r="D573" s="99"/>
      <c r="F573" s="99"/>
      <c r="H573" s="99"/>
      <c r="J573" s="99"/>
    </row>
    <row r="574" spans="2:10" s="14" customFormat="1" ht="15.75" customHeight="1">
      <c r="B574" s="99"/>
      <c r="D574" s="99"/>
      <c r="F574" s="99"/>
      <c r="H574" s="99"/>
      <c r="J574" s="99"/>
    </row>
    <row r="575" spans="2:10" s="14" customFormat="1" ht="15.75" customHeight="1">
      <c r="B575" s="99"/>
      <c r="D575" s="99"/>
      <c r="F575" s="99"/>
      <c r="H575" s="99"/>
      <c r="J575" s="99"/>
    </row>
    <row r="576" spans="2:10" s="14" customFormat="1" ht="15.75" customHeight="1">
      <c r="B576" s="99"/>
      <c r="D576" s="99"/>
      <c r="F576" s="99"/>
      <c r="H576" s="99"/>
      <c r="J576" s="99"/>
    </row>
    <row r="577" spans="2:10" s="14" customFormat="1" ht="15.75" customHeight="1">
      <c r="B577" s="99"/>
      <c r="D577" s="99"/>
      <c r="F577" s="99"/>
      <c r="H577" s="99"/>
      <c r="J577" s="99"/>
    </row>
    <row r="578" spans="2:10" s="14" customFormat="1" ht="15.75" customHeight="1">
      <c r="B578" s="99"/>
      <c r="D578" s="99"/>
      <c r="F578" s="99"/>
      <c r="H578" s="99"/>
      <c r="J578" s="99"/>
    </row>
    <row r="579" spans="2:10" s="14" customFormat="1" ht="15.75" customHeight="1">
      <c r="B579" s="99"/>
      <c r="D579" s="99"/>
      <c r="F579" s="99"/>
      <c r="H579" s="99"/>
      <c r="J579" s="99"/>
    </row>
    <row r="580" spans="2:10" s="14" customFormat="1" ht="15.75" customHeight="1">
      <c r="B580" s="99"/>
      <c r="D580" s="99"/>
      <c r="F580" s="99"/>
      <c r="H580" s="99"/>
      <c r="J580" s="99"/>
    </row>
    <row r="581" spans="2:10" s="14" customFormat="1" ht="15.75" customHeight="1">
      <c r="B581" s="99"/>
      <c r="D581" s="99"/>
      <c r="F581" s="99"/>
      <c r="H581" s="99"/>
      <c r="J581" s="99"/>
    </row>
    <row r="582" spans="2:10" s="14" customFormat="1" ht="15.75" customHeight="1">
      <c r="B582" s="99"/>
      <c r="D582" s="99"/>
      <c r="F582" s="99"/>
      <c r="H582" s="99"/>
      <c r="J582" s="99"/>
    </row>
    <row r="583" spans="2:10" s="14" customFormat="1" ht="15.75" customHeight="1">
      <c r="B583" s="99"/>
      <c r="D583" s="99"/>
      <c r="F583" s="99"/>
      <c r="H583" s="99"/>
      <c r="J583" s="99"/>
    </row>
    <row r="584" spans="2:10" s="14" customFormat="1" ht="15.75" customHeight="1">
      <c r="B584" s="99"/>
      <c r="D584" s="99"/>
      <c r="F584" s="99"/>
      <c r="H584" s="99"/>
      <c r="J584" s="99"/>
    </row>
    <row r="585" spans="2:10" s="14" customFormat="1" ht="15.75" customHeight="1">
      <c r="B585" s="99"/>
      <c r="D585" s="99"/>
      <c r="F585" s="99"/>
      <c r="H585" s="99"/>
      <c r="J585" s="99"/>
    </row>
    <row r="586" spans="2:10" s="14" customFormat="1" ht="15.75" customHeight="1">
      <c r="B586" s="99"/>
      <c r="D586" s="99"/>
      <c r="F586" s="99"/>
      <c r="H586" s="99"/>
      <c r="J586" s="99"/>
    </row>
    <row r="587" spans="2:10" s="14" customFormat="1" ht="15.75" customHeight="1">
      <c r="B587" s="99"/>
      <c r="D587" s="99"/>
      <c r="F587" s="99"/>
      <c r="H587" s="99"/>
      <c r="J587" s="99"/>
    </row>
    <row r="588" spans="2:10" s="14" customFormat="1" ht="15.75" customHeight="1">
      <c r="B588" s="99"/>
      <c r="D588" s="99"/>
      <c r="F588" s="99"/>
      <c r="H588" s="99"/>
      <c r="J588" s="99"/>
    </row>
    <row r="589" spans="2:10" s="14" customFormat="1" ht="15.75" customHeight="1">
      <c r="B589" s="99"/>
      <c r="D589" s="99"/>
      <c r="F589" s="99"/>
      <c r="H589" s="99"/>
      <c r="J589" s="99"/>
    </row>
    <row r="590" spans="2:10" s="14" customFormat="1" ht="15.75" customHeight="1">
      <c r="B590" s="99"/>
      <c r="D590" s="99"/>
      <c r="F590" s="99"/>
      <c r="H590" s="99"/>
      <c r="J590" s="99"/>
    </row>
    <row r="591" spans="2:10" s="14" customFormat="1" ht="15.75" customHeight="1">
      <c r="B591" s="99"/>
      <c r="D591" s="99"/>
      <c r="F591" s="99"/>
      <c r="H591" s="99"/>
      <c r="J591" s="99"/>
    </row>
    <row r="592" spans="2:10" s="14" customFormat="1" ht="15.75" customHeight="1">
      <c r="B592" s="99"/>
      <c r="D592" s="99"/>
      <c r="F592" s="99"/>
      <c r="H592" s="99"/>
      <c r="J592" s="99"/>
    </row>
    <row r="593" spans="2:10" s="14" customFormat="1" ht="15.75" customHeight="1">
      <c r="B593" s="99"/>
      <c r="D593" s="99"/>
      <c r="F593" s="99"/>
      <c r="H593" s="99"/>
      <c r="J593" s="99"/>
    </row>
    <row r="594" spans="2:10" s="14" customFormat="1" ht="15.75" customHeight="1">
      <c r="B594" s="99"/>
      <c r="D594" s="99"/>
      <c r="F594" s="99"/>
      <c r="H594" s="99"/>
      <c r="J594" s="99"/>
    </row>
    <row r="595" spans="2:10" s="14" customFormat="1" ht="15.75" customHeight="1">
      <c r="B595" s="99"/>
      <c r="D595" s="99"/>
      <c r="F595" s="99"/>
      <c r="H595" s="99"/>
      <c r="J595" s="99"/>
    </row>
    <row r="596" spans="2:10" s="14" customFormat="1" ht="15.75" customHeight="1">
      <c r="B596" s="99"/>
      <c r="D596" s="99"/>
      <c r="F596" s="99"/>
      <c r="H596" s="99"/>
      <c r="J596" s="99"/>
    </row>
    <row r="597" spans="2:10" s="14" customFormat="1" ht="15.75" customHeight="1">
      <c r="B597" s="99"/>
      <c r="D597" s="99"/>
      <c r="F597" s="99"/>
      <c r="H597" s="99"/>
      <c r="J597" s="99"/>
    </row>
    <row r="598" spans="2:10" s="14" customFormat="1" ht="15.75" customHeight="1">
      <c r="B598" s="99"/>
      <c r="D598" s="99"/>
      <c r="F598" s="99"/>
      <c r="H598" s="99"/>
      <c r="J598" s="99"/>
    </row>
    <row r="599" spans="2:10" s="14" customFormat="1" ht="15.75" customHeight="1">
      <c r="B599" s="99"/>
      <c r="D599" s="99"/>
      <c r="F599" s="99"/>
      <c r="H599" s="99"/>
      <c r="J599" s="99"/>
    </row>
    <row r="600" spans="2:10" s="14" customFormat="1" ht="15.75" customHeight="1">
      <c r="B600" s="99"/>
      <c r="D600" s="99"/>
      <c r="F600" s="99"/>
      <c r="H600" s="99"/>
      <c r="J600" s="99"/>
    </row>
  </sheetData>
  <sheetProtection sheet="1" formatCells="0" formatColumns="0" formatRows="0" insertColumns="0" insertRows="0" insertHyperlinks="0" deleteColumns="0" deleteRows="0" sort="0" autoFilter="0" pivotTables="0"/>
  <mergeCells count="2">
    <mergeCell ref="I5:L5"/>
    <mergeCell ref="A5:C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FF"/>
    <outlinePr summaryBelow="0" summaryRight="0"/>
  </sheetPr>
  <dimension ref="A1:X395"/>
  <sheetViews>
    <sheetView zoomScaleNormal="100" workbookViewId="0">
      <pane ySplit="4" topLeftCell="A95" activePane="bottomLeft" state="frozen"/>
      <selection pane="bottomLeft" activeCell="F4" sqref="F4"/>
    </sheetView>
  </sheetViews>
  <sheetFormatPr defaultColWidth="14.44140625" defaultRowHeight="15.75" customHeight="1"/>
  <cols>
    <col min="1" max="1" width="36.6640625" style="14" customWidth="1"/>
    <col min="2" max="3" width="14.44140625" style="14"/>
    <col min="4" max="4" width="10.5546875" style="19" customWidth="1"/>
    <col min="5" max="5" width="25" style="14" customWidth="1"/>
    <col min="6" max="6" width="15.88671875" customWidth="1"/>
    <col min="7" max="7" width="38.44140625" customWidth="1"/>
    <col min="8" max="8" width="11.33203125" style="102" customWidth="1"/>
    <col min="9" max="9" width="23.5546875" customWidth="1"/>
  </cols>
  <sheetData>
    <row r="1" spans="1:10" ht="31.95" customHeight="1">
      <c r="A1" s="280" t="s">
        <v>138</v>
      </c>
      <c r="B1" s="280"/>
      <c r="C1" s="280"/>
      <c r="D1" s="201"/>
      <c r="E1" s="162" t="s">
        <v>55</v>
      </c>
      <c r="F1" s="200">
        <f>Tulot!B4</f>
        <v>0</v>
      </c>
      <c r="G1" s="129"/>
      <c r="H1" s="104"/>
      <c r="I1" s="282" t="s">
        <v>140</v>
      </c>
      <c r="J1" s="283"/>
    </row>
    <row r="2" spans="1:10" ht="25.5" customHeight="1">
      <c r="A2" s="280"/>
      <c r="B2" s="280"/>
      <c r="C2" s="280"/>
      <c r="D2" s="157" t="s">
        <v>56</v>
      </c>
      <c r="E2" s="147" t="s">
        <v>57</v>
      </c>
      <c r="F2" s="164">
        <f>H2+H3</f>
        <v>0</v>
      </c>
      <c r="G2" s="205" t="s">
        <v>58</v>
      </c>
      <c r="H2" s="104">
        <f>(SUM(F5:F9998))</f>
        <v>0</v>
      </c>
      <c r="I2" s="284"/>
      <c r="J2" s="285"/>
    </row>
    <row r="3" spans="1:10" ht="38.4" customHeight="1" thickBot="1">
      <c r="A3" s="281"/>
      <c r="B3" s="281"/>
      <c r="C3" s="281"/>
      <c r="D3" s="158" t="s">
        <v>59</v>
      </c>
      <c r="E3" s="148" t="s">
        <v>60</v>
      </c>
      <c r="F3" s="165">
        <f>F1-F2</f>
        <v>0</v>
      </c>
      <c r="G3" s="206" t="s">
        <v>61</v>
      </c>
      <c r="H3" s="166">
        <f>'Tilaisuudet (viikkokalenteri)'!H2</f>
        <v>0</v>
      </c>
      <c r="I3" s="284"/>
      <c r="J3" s="285"/>
    </row>
    <row r="4" spans="1:10" ht="45" customHeight="1">
      <c r="A4" s="136" t="s">
        <v>62</v>
      </c>
      <c r="B4" s="159" t="s">
        <v>63</v>
      </c>
      <c r="C4" s="160" t="s">
        <v>64</v>
      </c>
      <c r="D4" s="160" t="s">
        <v>65</v>
      </c>
      <c r="E4" s="160" t="s">
        <v>66</v>
      </c>
      <c r="F4" s="231" t="s">
        <v>154</v>
      </c>
      <c r="G4" s="143" t="s">
        <v>67</v>
      </c>
      <c r="H4" s="226"/>
      <c r="I4" s="286"/>
      <c r="J4" s="287"/>
    </row>
    <row r="5" spans="1:10" s="14" customFormat="1" ht="16.2" customHeight="1">
      <c r="A5" s="215" t="s">
        <v>123</v>
      </c>
      <c r="B5" s="211"/>
      <c r="C5" s="212"/>
      <c r="D5" s="213"/>
      <c r="E5" s="214"/>
      <c r="F5" s="211"/>
      <c r="G5" s="223" t="s">
        <v>136</v>
      </c>
      <c r="H5" s="228">
        <f>SUM(F5:F35)</f>
        <v>0</v>
      </c>
    </row>
    <row r="6" spans="1:10" s="14" customFormat="1" ht="13.2">
      <c r="A6" s="263" t="s">
        <v>68</v>
      </c>
      <c r="D6" s="138"/>
      <c r="E6" s="144"/>
      <c r="F6" s="52"/>
      <c r="G6" s="52"/>
      <c r="H6" s="98"/>
    </row>
    <row r="7" spans="1:10" s="14" customFormat="1" ht="13.2">
      <c r="A7" s="131" t="s">
        <v>69</v>
      </c>
      <c r="B7" s="134"/>
      <c r="D7" s="138"/>
      <c r="E7" s="134"/>
      <c r="F7" s="19"/>
      <c r="G7" s="19"/>
      <c r="H7" s="98"/>
    </row>
    <row r="8" spans="1:10" s="14" customFormat="1" ht="13.2">
      <c r="A8" s="132" t="s">
        <v>70</v>
      </c>
      <c r="B8" s="134"/>
      <c r="C8" s="105"/>
      <c r="D8" s="138"/>
      <c r="E8" s="134"/>
      <c r="F8" s="19"/>
      <c r="G8" s="19"/>
      <c r="H8" s="182"/>
    </row>
    <row r="9" spans="1:10" s="14" customFormat="1" ht="13.2">
      <c r="A9" s="264" t="s">
        <v>71</v>
      </c>
      <c r="B9" s="134"/>
      <c r="D9" s="138"/>
      <c r="E9" s="134"/>
      <c r="F9" s="19"/>
      <c r="G9" s="19"/>
      <c r="H9" s="98"/>
    </row>
    <row r="10" spans="1:10" s="14" customFormat="1" ht="13.2">
      <c r="A10" s="131" t="s">
        <v>72</v>
      </c>
      <c r="B10" s="134"/>
      <c r="D10" s="138"/>
      <c r="E10" s="134"/>
      <c r="F10" s="19"/>
      <c r="G10" s="20"/>
      <c r="H10" s="98"/>
    </row>
    <row r="11" spans="1:10" s="14" customFormat="1" ht="13.2">
      <c r="A11" s="131"/>
      <c r="B11" s="134"/>
      <c r="D11" s="138"/>
      <c r="E11" s="134"/>
      <c r="F11" s="19"/>
      <c r="G11" s="20"/>
      <c r="H11" s="98"/>
    </row>
    <row r="12" spans="1:10" s="14" customFormat="1" ht="13.2">
      <c r="A12" s="131"/>
      <c r="B12" s="134"/>
      <c r="D12" s="138"/>
      <c r="E12" s="134"/>
      <c r="F12" s="19"/>
      <c r="G12" s="20"/>
      <c r="H12" s="98"/>
    </row>
    <row r="13" spans="1:10" s="14" customFormat="1" ht="13.2">
      <c r="A13" s="133" t="s">
        <v>73</v>
      </c>
      <c r="B13" s="134"/>
      <c r="D13" s="138"/>
      <c r="E13" s="134"/>
      <c r="F13" s="19"/>
      <c r="G13" s="19"/>
      <c r="H13" s="98"/>
    </row>
    <row r="14" spans="1:10" s="14" customFormat="1" ht="13.2">
      <c r="A14" s="264" t="s">
        <v>124</v>
      </c>
      <c r="B14" s="134"/>
      <c r="D14" s="138"/>
      <c r="E14" s="134"/>
      <c r="F14" s="19"/>
      <c r="G14" s="19"/>
      <c r="H14" s="98"/>
    </row>
    <row r="15" spans="1:10" s="14" customFormat="1" ht="13.2">
      <c r="A15" s="264" t="s">
        <v>125</v>
      </c>
      <c r="B15" s="134"/>
      <c r="D15" s="138"/>
      <c r="E15" s="140"/>
      <c r="F15" s="53"/>
      <c r="G15" s="53"/>
      <c r="H15" s="98"/>
    </row>
    <row r="16" spans="1:10" s="14" customFormat="1" ht="13.2">
      <c r="A16" s="264" t="s">
        <v>74</v>
      </c>
      <c r="B16" s="134"/>
      <c r="D16" s="138"/>
      <c r="E16" s="202"/>
      <c r="F16" s="202"/>
      <c r="G16" s="202"/>
      <c r="H16" s="227"/>
    </row>
    <row r="17" spans="1:8" s="14" customFormat="1" ht="13.2">
      <c r="A17" s="264"/>
      <c r="B17" s="134"/>
      <c r="D17" s="138"/>
      <c r="E17" s="202"/>
      <c r="F17" s="202"/>
      <c r="G17" s="202"/>
      <c r="H17" s="227"/>
    </row>
    <row r="18" spans="1:8" s="14" customFormat="1" ht="13.2">
      <c r="A18" s="263" t="s">
        <v>75</v>
      </c>
      <c r="B18" s="134"/>
      <c r="D18" s="138"/>
      <c r="E18" s="202"/>
      <c r="F18" s="202"/>
      <c r="G18" s="202"/>
      <c r="H18" s="227"/>
    </row>
    <row r="19" spans="1:8" s="14" customFormat="1" ht="13.2">
      <c r="A19" s="265" t="s">
        <v>142</v>
      </c>
      <c r="B19" s="134"/>
      <c r="D19" s="137"/>
      <c r="H19" s="99"/>
    </row>
    <row r="20" spans="1:8" s="14" customFormat="1" ht="13.2">
      <c r="A20" s="19"/>
      <c r="D20" s="137"/>
      <c r="H20" s="99"/>
    </row>
    <row r="21" spans="1:8" s="14" customFormat="1" ht="13.2">
      <c r="A21" s="133" t="s">
        <v>76</v>
      </c>
      <c r="B21" s="134"/>
      <c r="C21" s="139"/>
      <c r="D21" s="137"/>
      <c r="E21" s="134"/>
      <c r="F21" s="19"/>
      <c r="G21" s="19"/>
      <c r="H21" s="99"/>
    </row>
    <row r="22" spans="1:8" s="14" customFormat="1" ht="13.2">
      <c r="A22" s="15" t="s">
        <v>77</v>
      </c>
      <c r="B22" s="19"/>
      <c r="C22" s="139"/>
      <c r="D22" s="137"/>
      <c r="E22" s="134"/>
      <c r="F22" s="19"/>
      <c r="G22" s="19"/>
      <c r="H22" s="99"/>
    </row>
    <row r="23" spans="1:8" s="14" customFormat="1" ht="13.2">
      <c r="A23" s="15" t="s">
        <v>78</v>
      </c>
      <c r="B23" s="149"/>
      <c r="C23" s="145"/>
      <c r="D23" s="135"/>
      <c r="E23" s="149"/>
      <c r="F23" s="133"/>
      <c r="G23" s="133"/>
      <c r="H23" s="99"/>
    </row>
    <row r="24" spans="1:8" s="14" customFormat="1" ht="13.2">
      <c r="A24" s="15" t="s">
        <v>79</v>
      </c>
      <c r="B24" s="19"/>
      <c r="C24" s="139"/>
      <c r="D24" s="137"/>
      <c r="E24" s="134"/>
      <c r="F24" s="19"/>
      <c r="G24" s="19"/>
      <c r="H24" s="99"/>
    </row>
    <row r="25" spans="1:8" s="14" customFormat="1" ht="13.2">
      <c r="A25" s="37" t="s">
        <v>80</v>
      </c>
      <c r="B25" s="19"/>
      <c r="C25" s="139"/>
      <c r="D25" s="137"/>
      <c r="E25" s="134"/>
      <c r="F25" s="19"/>
      <c r="G25" s="19"/>
      <c r="H25" s="99"/>
    </row>
    <row r="26" spans="1:8" s="14" customFormat="1" ht="13.2">
      <c r="A26" s="15" t="s">
        <v>81</v>
      </c>
      <c r="B26" s="19"/>
      <c r="C26" s="139"/>
      <c r="D26" s="138"/>
      <c r="E26" s="134"/>
      <c r="F26" s="19"/>
      <c r="G26" s="19"/>
      <c r="H26" s="99"/>
    </row>
    <row r="27" spans="1:8" s="14" customFormat="1" ht="13.2">
      <c r="B27" s="19"/>
      <c r="C27" s="139"/>
      <c r="D27" s="138"/>
      <c r="E27" s="134"/>
      <c r="F27" s="19"/>
      <c r="G27" s="19"/>
      <c r="H27" s="99"/>
    </row>
    <row r="28" spans="1:8" s="14" customFormat="1" ht="13.2">
      <c r="B28" s="19"/>
      <c r="C28" s="139"/>
      <c r="D28" s="138"/>
      <c r="E28" s="134"/>
      <c r="F28" s="19"/>
      <c r="G28" s="19"/>
      <c r="H28" s="99"/>
    </row>
    <row r="29" spans="1:8" s="14" customFormat="1" ht="13.2">
      <c r="B29" s="133"/>
      <c r="C29" s="145"/>
      <c r="D29" s="135"/>
      <c r="E29" s="149"/>
      <c r="F29" s="133"/>
      <c r="G29" s="133"/>
      <c r="H29" s="99"/>
    </row>
    <row r="30" spans="1:8" s="14" customFormat="1" ht="13.2">
      <c r="D30" s="138"/>
      <c r="H30" s="99"/>
    </row>
    <row r="31" spans="1:8" s="14" customFormat="1" ht="13.2">
      <c r="D31" s="138"/>
      <c r="H31" s="99"/>
    </row>
    <row r="32" spans="1:8" s="14" customFormat="1" ht="13.2">
      <c r="D32" s="138"/>
      <c r="H32" s="99"/>
    </row>
    <row r="33" spans="1:9" s="14" customFormat="1" ht="13.2">
      <c r="D33" s="138"/>
      <c r="H33" s="99"/>
    </row>
    <row r="34" spans="1:9" s="14" customFormat="1" ht="13.2">
      <c r="D34" s="138"/>
      <c r="H34" s="99"/>
    </row>
    <row r="35" spans="1:9" s="14" customFormat="1" ht="13.2">
      <c r="A35" s="15"/>
      <c r="D35" s="138"/>
      <c r="H35" s="99"/>
    </row>
    <row r="36" spans="1:9" s="14" customFormat="1" ht="16.95" customHeight="1">
      <c r="A36" s="141" t="s">
        <v>122</v>
      </c>
      <c r="B36" s="207"/>
      <c r="C36" s="208"/>
      <c r="D36" s="207"/>
      <c r="E36" s="209"/>
      <c r="F36" s="207"/>
      <c r="G36" s="222" t="s">
        <v>134</v>
      </c>
      <c r="H36" s="229">
        <f>SUM(F36:F66)</f>
        <v>0</v>
      </c>
      <c r="I36" s="19"/>
    </row>
    <row r="37" spans="1:9" s="14" customFormat="1" ht="13.2">
      <c r="A37" s="161" t="s">
        <v>143</v>
      </c>
      <c r="B37" s="150"/>
      <c r="C37" s="146"/>
      <c r="D37" s="135"/>
      <c r="E37" s="150"/>
      <c r="F37" s="142"/>
      <c r="G37" s="142"/>
      <c r="H37" s="99"/>
    </row>
    <row r="38" spans="1:9" s="14" customFormat="1" ht="13.2">
      <c r="A38" s="15" t="s">
        <v>82</v>
      </c>
      <c r="D38" s="138"/>
      <c r="H38" s="99"/>
    </row>
    <row r="39" spans="1:9" s="14" customFormat="1" ht="13.2">
      <c r="A39" s="15" t="s">
        <v>83</v>
      </c>
      <c r="D39" s="138"/>
      <c r="H39" s="99"/>
    </row>
    <row r="40" spans="1:9" s="14" customFormat="1" ht="13.2">
      <c r="A40" s="15" t="s">
        <v>84</v>
      </c>
      <c r="D40" s="138"/>
      <c r="H40" s="99"/>
    </row>
    <row r="41" spans="1:9" s="14" customFormat="1" ht="13.2">
      <c r="A41" s="15" t="s">
        <v>85</v>
      </c>
      <c r="D41" s="138"/>
      <c r="H41" s="99"/>
    </row>
    <row r="42" spans="1:9" s="14" customFormat="1" ht="13.2">
      <c r="A42" s="15" t="s">
        <v>86</v>
      </c>
      <c r="D42" s="138"/>
      <c r="H42" s="99"/>
    </row>
    <row r="43" spans="1:9" s="14" customFormat="1" ht="13.2">
      <c r="A43" s="15"/>
      <c r="D43" s="138"/>
      <c r="H43" s="99"/>
    </row>
    <row r="44" spans="1:9" s="14" customFormat="1" ht="13.2">
      <c r="A44" s="15"/>
      <c r="D44" s="138"/>
      <c r="H44" s="99"/>
    </row>
    <row r="45" spans="1:9" s="14" customFormat="1" ht="13.2">
      <c r="D45" s="138"/>
      <c r="H45" s="99"/>
    </row>
    <row r="46" spans="1:9" s="14" customFormat="1" ht="13.2">
      <c r="A46" s="161" t="s">
        <v>144</v>
      </c>
      <c r="B46" s="149"/>
      <c r="C46" s="145"/>
      <c r="D46" s="135"/>
      <c r="E46" s="149"/>
      <c r="F46" s="133"/>
      <c r="G46" s="133"/>
      <c r="H46" s="99"/>
    </row>
    <row r="47" spans="1:9" s="14" customFormat="1" ht="13.2">
      <c r="A47" s="15" t="s">
        <v>87</v>
      </c>
      <c r="D47" s="138"/>
      <c r="H47" s="99"/>
    </row>
    <row r="48" spans="1:9" s="14" customFormat="1" ht="13.2">
      <c r="A48" s="15" t="s">
        <v>88</v>
      </c>
      <c r="D48" s="138"/>
      <c r="H48" s="99"/>
    </row>
    <row r="49" spans="1:8" s="14" customFormat="1" ht="13.2">
      <c r="D49" s="138"/>
      <c r="H49" s="99"/>
    </row>
    <row r="50" spans="1:8" s="14" customFormat="1" ht="13.2">
      <c r="D50" s="138"/>
      <c r="H50" s="99"/>
    </row>
    <row r="51" spans="1:8" s="14" customFormat="1" ht="13.2">
      <c r="D51" s="138"/>
      <c r="H51" s="99"/>
    </row>
    <row r="52" spans="1:8" s="14" customFormat="1" ht="13.2">
      <c r="D52" s="138"/>
      <c r="H52" s="99"/>
    </row>
    <row r="53" spans="1:8" s="14" customFormat="1" ht="13.2">
      <c r="D53" s="138"/>
      <c r="H53" s="99"/>
    </row>
    <row r="54" spans="1:8" s="14" customFormat="1" ht="13.2">
      <c r="A54" s="161" t="s">
        <v>145</v>
      </c>
      <c r="B54" s="149"/>
      <c r="C54" s="145"/>
      <c r="D54" s="135"/>
      <c r="E54" s="149"/>
      <c r="F54" s="133"/>
      <c r="G54" s="133"/>
      <c r="H54" s="99"/>
    </row>
    <row r="55" spans="1:8" s="14" customFormat="1" ht="13.2">
      <c r="D55" s="138"/>
      <c r="H55" s="99"/>
    </row>
    <row r="56" spans="1:8" s="14" customFormat="1" ht="13.2">
      <c r="D56" s="138"/>
      <c r="H56" s="99"/>
    </row>
    <row r="57" spans="1:8" s="14" customFormat="1" ht="13.2">
      <c r="D57" s="138"/>
      <c r="H57" s="99"/>
    </row>
    <row r="58" spans="1:8" s="14" customFormat="1" ht="13.2">
      <c r="D58" s="138"/>
      <c r="H58" s="99"/>
    </row>
    <row r="59" spans="1:8" s="14" customFormat="1" ht="15.75" customHeight="1">
      <c r="D59" s="137"/>
      <c r="H59" s="99"/>
    </row>
    <row r="60" spans="1:8" s="14" customFormat="1" ht="15.75" customHeight="1">
      <c r="D60" s="137"/>
      <c r="H60" s="99"/>
    </row>
    <row r="61" spans="1:8" s="14" customFormat="1" ht="41.4" customHeight="1">
      <c r="A61" s="199" t="s">
        <v>146</v>
      </c>
      <c r="B61" s="149"/>
      <c r="C61" s="145"/>
      <c r="D61" s="135"/>
      <c r="E61" s="149"/>
      <c r="F61" s="133"/>
      <c r="G61" s="133"/>
      <c r="H61" s="99"/>
    </row>
    <row r="62" spans="1:8" s="14" customFormat="1" ht="15.75" customHeight="1">
      <c r="D62" s="137"/>
      <c r="H62" s="99"/>
    </row>
    <row r="63" spans="1:8" s="14" customFormat="1" ht="15.75" customHeight="1">
      <c r="D63" s="137"/>
      <c r="H63" s="99"/>
    </row>
    <row r="64" spans="1:8" s="14" customFormat="1" ht="15.75" customHeight="1">
      <c r="D64" s="137"/>
      <c r="H64" s="99"/>
    </row>
    <row r="65" spans="1:24" s="14" customFormat="1" ht="15.75" customHeight="1">
      <c r="D65" s="137"/>
      <c r="H65" s="99"/>
    </row>
    <row r="66" spans="1:24" s="14" customFormat="1" ht="15.75" customHeight="1">
      <c r="D66" s="203"/>
      <c r="H66" s="99"/>
    </row>
    <row r="67" spans="1:24" s="14" customFormat="1" ht="16.2" customHeight="1">
      <c r="A67" s="216" t="s">
        <v>151</v>
      </c>
      <c r="B67" s="210"/>
      <c r="C67" s="210"/>
      <c r="D67" s="210"/>
      <c r="E67" s="210"/>
      <c r="F67" s="210"/>
      <c r="G67" s="223" t="s">
        <v>135</v>
      </c>
      <c r="H67" s="229">
        <f>SUM(F67:F74)</f>
        <v>0</v>
      </c>
      <c r="I67" s="19"/>
      <c r="J67" s="19"/>
      <c r="K67" s="19"/>
      <c r="L67" s="19"/>
      <c r="M67" s="19"/>
      <c r="N67" s="19"/>
      <c r="O67" s="19"/>
      <c r="P67" s="19"/>
      <c r="Q67" s="19"/>
      <c r="R67" s="19"/>
      <c r="S67" s="19"/>
      <c r="T67" s="19"/>
      <c r="U67" s="19"/>
      <c r="V67" s="19"/>
      <c r="W67" s="19"/>
      <c r="X67" s="19"/>
    </row>
    <row r="68" spans="1:24" s="14" customFormat="1" ht="18.600000000000001" customHeight="1">
      <c r="A68" s="178"/>
      <c r="D68" s="204"/>
      <c r="H68" s="99"/>
    </row>
    <row r="69" spans="1:24" s="14" customFormat="1" ht="15.75" customHeight="1">
      <c r="D69" s="137"/>
      <c r="H69" s="99"/>
    </row>
    <row r="70" spans="1:24" s="14" customFormat="1" ht="15.75" customHeight="1">
      <c r="D70" s="137"/>
      <c r="H70" s="99"/>
    </row>
    <row r="71" spans="1:24" s="14" customFormat="1" ht="15.75" customHeight="1">
      <c r="D71" s="137"/>
      <c r="H71" s="99"/>
    </row>
    <row r="72" spans="1:24" s="14" customFormat="1" ht="15.75" customHeight="1">
      <c r="D72" s="137"/>
      <c r="H72" s="99"/>
    </row>
    <row r="73" spans="1:24" s="14" customFormat="1" ht="15.75" customHeight="1">
      <c r="D73" s="137"/>
      <c r="H73" s="99"/>
    </row>
    <row r="74" spans="1:24" s="14" customFormat="1" ht="15.75" customHeight="1">
      <c r="D74" s="137"/>
      <c r="H74" s="99"/>
    </row>
    <row r="75" spans="1:24" s="14" customFormat="1" ht="15.6" customHeight="1">
      <c r="A75" s="221" t="s">
        <v>147</v>
      </c>
      <c r="B75" s="217"/>
      <c r="C75" s="218"/>
      <c r="D75" s="219"/>
      <c r="E75" s="217"/>
      <c r="F75" s="219"/>
      <c r="G75" s="224" t="s">
        <v>137</v>
      </c>
      <c r="H75" s="230">
        <f>SUM(F75:F84)</f>
        <v>0</v>
      </c>
    </row>
    <row r="76" spans="1:24" s="14" customFormat="1" ht="15.75" customHeight="1">
      <c r="A76" s="37" t="s">
        <v>148</v>
      </c>
      <c r="D76" s="138"/>
      <c r="H76" s="99"/>
    </row>
    <row r="77" spans="1:24" s="14" customFormat="1" ht="15.75" customHeight="1">
      <c r="A77" s="37" t="s">
        <v>149</v>
      </c>
      <c r="D77" s="138"/>
      <c r="H77" s="99"/>
    </row>
    <row r="78" spans="1:24" s="14" customFormat="1" ht="15.75" customHeight="1">
      <c r="A78" s="37" t="s">
        <v>150</v>
      </c>
      <c r="D78" s="138"/>
      <c r="H78" s="99"/>
    </row>
    <row r="79" spans="1:24" s="14" customFormat="1" ht="15.75" customHeight="1">
      <c r="D79" s="138"/>
      <c r="H79" s="99"/>
    </row>
    <row r="80" spans="1:24" s="14" customFormat="1" ht="15.75" customHeight="1">
      <c r="D80" s="138"/>
      <c r="H80" s="99"/>
    </row>
    <row r="81" spans="1:8" s="14" customFormat="1" ht="15.75" customHeight="1">
      <c r="D81" s="138"/>
      <c r="H81" s="99"/>
    </row>
    <row r="82" spans="1:8" s="14" customFormat="1" ht="15.75" customHeight="1">
      <c r="D82" s="137"/>
      <c r="H82" s="99"/>
    </row>
    <row r="83" spans="1:8" s="14" customFormat="1" ht="15.75" customHeight="1">
      <c r="D83" s="137"/>
      <c r="H83" s="99"/>
    </row>
    <row r="84" spans="1:8" s="14" customFormat="1" ht="15.75" customHeight="1">
      <c r="D84" s="137"/>
      <c r="H84" s="99"/>
    </row>
    <row r="85" spans="1:8" s="14" customFormat="1" ht="15.75" customHeight="1">
      <c r="A85" s="179" t="s">
        <v>89</v>
      </c>
      <c r="B85" s="220"/>
      <c r="C85" s="220"/>
      <c r="D85" s="210"/>
      <c r="E85" s="220"/>
      <c r="F85" s="220"/>
      <c r="G85" s="225" t="s">
        <v>89</v>
      </c>
      <c r="H85" s="230">
        <f>SUM(F85:F99)</f>
        <v>0</v>
      </c>
    </row>
    <row r="86" spans="1:8" s="14" customFormat="1" ht="15.6" customHeight="1">
      <c r="A86" s="105" t="s">
        <v>90</v>
      </c>
      <c r="D86" s="137"/>
      <c r="H86" s="99"/>
    </row>
    <row r="87" spans="1:8" s="14" customFormat="1" ht="15.75" customHeight="1">
      <c r="A87" s="105" t="s">
        <v>91</v>
      </c>
      <c r="D87" s="137"/>
      <c r="H87" s="99"/>
    </row>
    <row r="88" spans="1:8" s="14" customFormat="1" ht="15.75" customHeight="1">
      <c r="A88" s="105" t="s">
        <v>92</v>
      </c>
      <c r="D88" s="137"/>
      <c r="H88" s="99"/>
    </row>
    <row r="89" spans="1:8" s="14" customFormat="1" ht="15.75" customHeight="1">
      <c r="D89" s="137"/>
      <c r="H89" s="99"/>
    </row>
    <row r="90" spans="1:8" s="14" customFormat="1" ht="15.75" customHeight="1">
      <c r="D90" s="137"/>
      <c r="H90" s="99"/>
    </row>
    <row r="91" spans="1:8" s="14" customFormat="1" ht="15.75" customHeight="1">
      <c r="D91" s="137"/>
      <c r="H91" s="99"/>
    </row>
    <row r="92" spans="1:8" s="14" customFormat="1" ht="15.75" customHeight="1">
      <c r="D92" s="137"/>
      <c r="H92" s="99"/>
    </row>
    <row r="93" spans="1:8" s="14" customFormat="1" ht="15.75" customHeight="1">
      <c r="D93" s="137"/>
      <c r="H93" s="99"/>
    </row>
    <row r="94" spans="1:8" s="14" customFormat="1" ht="15.75" customHeight="1">
      <c r="D94" s="137"/>
      <c r="H94" s="99"/>
    </row>
    <row r="95" spans="1:8" s="14" customFormat="1" ht="15.75" customHeight="1">
      <c r="D95" s="137"/>
      <c r="H95" s="99"/>
    </row>
    <row r="96" spans="1:8" s="14" customFormat="1" ht="15.75" customHeight="1">
      <c r="D96" s="137"/>
      <c r="H96" s="99"/>
    </row>
    <row r="97" spans="1:8" s="14" customFormat="1" ht="15.75" customHeight="1">
      <c r="D97" s="137"/>
      <c r="H97" s="99"/>
    </row>
    <row r="98" spans="1:8" s="14" customFormat="1" ht="15.75" customHeight="1">
      <c r="D98" s="137"/>
      <c r="H98" s="99"/>
    </row>
    <row r="99" spans="1:8" s="14" customFormat="1" ht="15.75" customHeight="1">
      <c r="D99" s="137"/>
      <c r="H99" s="99"/>
    </row>
    <row r="100" spans="1:8" s="14" customFormat="1" ht="17.399999999999999" customHeight="1">
      <c r="A100" s="259" t="s">
        <v>141</v>
      </c>
      <c r="B100" s="220"/>
      <c r="C100" s="220"/>
      <c r="D100" s="210"/>
      <c r="E100" s="220"/>
      <c r="F100" s="220"/>
      <c r="G100" s="220"/>
      <c r="H100" s="230">
        <f>SUM(F100:F107)</f>
        <v>0</v>
      </c>
    </row>
    <row r="101" spans="1:8" s="14" customFormat="1" ht="15.75" customHeight="1">
      <c r="D101" s="137"/>
      <c r="H101" s="99"/>
    </row>
    <row r="102" spans="1:8" s="14" customFormat="1" ht="15.75" customHeight="1">
      <c r="D102" s="137"/>
      <c r="H102" s="99"/>
    </row>
    <row r="103" spans="1:8" s="14" customFormat="1" ht="15.75" customHeight="1">
      <c r="D103" s="137"/>
      <c r="H103" s="99"/>
    </row>
    <row r="104" spans="1:8" s="14" customFormat="1" ht="15.75" customHeight="1">
      <c r="D104" s="137"/>
      <c r="H104" s="99"/>
    </row>
    <row r="105" spans="1:8" s="14" customFormat="1" ht="15.75" customHeight="1">
      <c r="D105" s="137"/>
      <c r="H105" s="99"/>
    </row>
    <row r="106" spans="1:8" s="14" customFormat="1" ht="15.75" customHeight="1">
      <c r="D106" s="137"/>
      <c r="H106" s="99"/>
    </row>
    <row r="107" spans="1:8" s="260" customFormat="1" ht="15.75" customHeight="1">
      <c r="D107" s="261"/>
      <c r="H107" s="262"/>
    </row>
    <row r="108" spans="1:8" s="14" customFormat="1" ht="15.75" customHeight="1">
      <c r="D108" s="253"/>
      <c r="H108" s="99"/>
    </row>
    <row r="109" spans="1:8" s="14" customFormat="1" ht="15.75" customHeight="1">
      <c r="D109" s="169"/>
      <c r="H109" s="99"/>
    </row>
    <row r="110" spans="1:8" s="14" customFormat="1" ht="15.75" customHeight="1">
      <c r="D110" s="169"/>
      <c r="H110" s="99"/>
    </row>
    <row r="111" spans="1:8" s="14" customFormat="1" ht="15.75" customHeight="1">
      <c r="D111" s="169"/>
      <c r="H111" s="99"/>
    </row>
    <row r="112" spans="1:8" s="14" customFormat="1" ht="15.75" customHeight="1">
      <c r="D112" s="169"/>
      <c r="H112" s="99"/>
    </row>
    <row r="113" spans="4:8" s="14" customFormat="1" ht="15.75" customHeight="1">
      <c r="D113" s="169"/>
      <c r="H113" s="99"/>
    </row>
    <row r="114" spans="4:8" s="14" customFormat="1" ht="15.75" customHeight="1">
      <c r="D114" s="169"/>
      <c r="H114" s="99"/>
    </row>
    <row r="115" spans="4:8" s="14" customFormat="1" ht="15.75" customHeight="1">
      <c r="D115" s="169"/>
      <c r="H115" s="99"/>
    </row>
    <row r="116" spans="4:8" s="14" customFormat="1" ht="15.75" customHeight="1">
      <c r="D116" s="169"/>
      <c r="H116" s="99"/>
    </row>
    <row r="117" spans="4:8" s="14" customFormat="1" ht="15.75" customHeight="1">
      <c r="D117" s="169"/>
      <c r="H117" s="99"/>
    </row>
    <row r="118" spans="4:8" s="14" customFormat="1" ht="15.75" customHeight="1">
      <c r="D118" s="169"/>
      <c r="H118" s="99"/>
    </row>
    <row r="119" spans="4:8" s="14" customFormat="1" ht="15.75" customHeight="1">
      <c r="D119" s="169"/>
      <c r="H119" s="99"/>
    </row>
    <row r="120" spans="4:8" s="14" customFormat="1" ht="15.75" customHeight="1">
      <c r="D120" s="169"/>
      <c r="H120" s="99"/>
    </row>
    <row r="121" spans="4:8" s="14" customFormat="1" ht="15.75" customHeight="1">
      <c r="D121" s="169"/>
      <c r="H121" s="99"/>
    </row>
    <row r="122" spans="4:8" s="14" customFormat="1" ht="15.75" customHeight="1">
      <c r="D122" s="169"/>
      <c r="H122" s="99"/>
    </row>
    <row r="123" spans="4:8" s="14" customFormat="1" ht="15.75" customHeight="1">
      <c r="D123" s="169"/>
      <c r="H123" s="99"/>
    </row>
    <row r="124" spans="4:8" s="14" customFormat="1" ht="15.75" customHeight="1">
      <c r="D124" s="169"/>
      <c r="H124" s="99"/>
    </row>
    <row r="125" spans="4:8" s="14" customFormat="1" ht="15.75" customHeight="1">
      <c r="D125" s="169"/>
      <c r="H125" s="99"/>
    </row>
    <row r="126" spans="4:8" s="14" customFormat="1" ht="15.75" customHeight="1">
      <c r="D126" s="169"/>
      <c r="H126" s="99"/>
    </row>
    <row r="127" spans="4:8" s="14" customFormat="1" ht="15.75" customHeight="1">
      <c r="D127" s="169"/>
      <c r="H127" s="99"/>
    </row>
    <row r="128" spans="4:8" s="14" customFormat="1" ht="15.75" customHeight="1">
      <c r="D128" s="169"/>
      <c r="H128" s="99"/>
    </row>
    <row r="129" spans="4:8" s="14" customFormat="1" ht="15.75" customHeight="1">
      <c r="D129" s="169"/>
      <c r="H129" s="99"/>
    </row>
    <row r="130" spans="4:8" s="14" customFormat="1" ht="15.75" customHeight="1">
      <c r="D130" s="169"/>
      <c r="H130" s="99"/>
    </row>
    <row r="131" spans="4:8" s="14" customFormat="1" ht="15.75" customHeight="1">
      <c r="D131" s="169"/>
      <c r="H131" s="99"/>
    </row>
    <row r="132" spans="4:8" s="14" customFormat="1" ht="15.75" customHeight="1">
      <c r="D132" s="169"/>
      <c r="H132" s="99"/>
    </row>
    <row r="133" spans="4:8" s="14" customFormat="1" ht="15.75" customHeight="1">
      <c r="D133" s="169"/>
      <c r="H133" s="99"/>
    </row>
    <row r="134" spans="4:8" s="14" customFormat="1" ht="15.75" customHeight="1">
      <c r="D134" s="169"/>
      <c r="H134" s="99"/>
    </row>
    <row r="135" spans="4:8" s="14" customFormat="1" ht="15.75" customHeight="1">
      <c r="D135" s="169"/>
      <c r="H135" s="99"/>
    </row>
    <row r="136" spans="4:8" s="14" customFormat="1" ht="15.75" customHeight="1">
      <c r="D136" s="169"/>
      <c r="H136" s="99"/>
    </row>
    <row r="137" spans="4:8" s="14" customFormat="1" ht="15.75" customHeight="1">
      <c r="D137" s="169"/>
      <c r="H137" s="99"/>
    </row>
    <row r="138" spans="4:8" s="14" customFormat="1" ht="15.75" customHeight="1">
      <c r="D138" s="169"/>
      <c r="H138" s="99"/>
    </row>
    <row r="139" spans="4:8" s="14" customFormat="1" ht="15.75" customHeight="1">
      <c r="D139" s="169"/>
      <c r="H139" s="99"/>
    </row>
    <row r="140" spans="4:8" s="14" customFormat="1" ht="15.75" customHeight="1">
      <c r="D140" s="169"/>
      <c r="H140" s="99"/>
    </row>
    <row r="141" spans="4:8" s="14" customFormat="1" ht="15.75" customHeight="1">
      <c r="D141" s="169"/>
      <c r="H141" s="99"/>
    </row>
    <row r="142" spans="4:8" s="14" customFormat="1" ht="15.75" customHeight="1">
      <c r="D142" s="169"/>
      <c r="H142" s="99"/>
    </row>
    <row r="143" spans="4:8" s="14" customFormat="1" ht="15.75" customHeight="1">
      <c r="D143" s="169"/>
      <c r="H143" s="99"/>
    </row>
    <row r="144" spans="4:8" s="14" customFormat="1" ht="15.75" customHeight="1">
      <c r="D144" s="169"/>
      <c r="H144" s="99"/>
    </row>
    <row r="145" spans="4:8" s="14" customFormat="1" ht="15.75" customHeight="1">
      <c r="D145" s="169"/>
      <c r="H145" s="99"/>
    </row>
    <row r="146" spans="4:8" s="14" customFormat="1" ht="15.75" customHeight="1">
      <c r="D146" s="169"/>
      <c r="H146" s="99"/>
    </row>
    <row r="147" spans="4:8" s="14" customFormat="1" ht="15.75" customHeight="1">
      <c r="D147" s="169"/>
      <c r="H147" s="99"/>
    </row>
    <row r="148" spans="4:8" s="14" customFormat="1" ht="15.75" customHeight="1">
      <c r="D148" s="169"/>
      <c r="H148" s="99"/>
    </row>
    <row r="149" spans="4:8" s="14" customFormat="1" ht="15.75" customHeight="1">
      <c r="D149" s="169"/>
      <c r="H149" s="99"/>
    </row>
    <row r="150" spans="4:8" s="14" customFormat="1" ht="15.75" customHeight="1">
      <c r="D150" s="169"/>
      <c r="H150" s="99"/>
    </row>
    <row r="151" spans="4:8" s="14" customFormat="1" ht="15.75" customHeight="1">
      <c r="D151" s="169"/>
      <c r="H151" s="99"/>
    </row>
    <row r="152" spans="4:8" s="14" customFormat="1" ht="15.75" customHeight="1">
      <c r="D152" s="169"/>
      <c r="H152" s="99"/>
    </row>
    <row r="153" spans="4:8" s="14" customFormat="1" ht="15.75" customHeight="1">
      <c r="D153" s="169"/>
      <c r="H153" s="99"/>
    </row>
    <row r="154" spans="4:8" s="14" customFormat="1" ht="15.75" customHeight="1">
      <c r="D154" s="169"/>
      <c r="H154" s="99"/>
    </row>
    <row r="155" spans="4:8" s="14" customFormat="1" ht="15.75" customHeight="1">
      <c r="D155" s="169"/>
      <c r="H155" s="99"/>
    </row>
    <row r="156" spans="4:8" s="14" customFormat="1" ht="15.75" customHeight="1">
      <c r="D156" s="169"/>
      <c r="H156" s="99"/>
    </row>
    <row r="157" spans="4:8" s="14" customFormat="1" ht="15.75" customHeight="1">
      <c r="D157" s="169"/>
      <c r="H157" s="99"/>
    </row>
    <row r="158" spans="4:8" s="14" customFormat="1" ht="15.75" customHeight="1">
      <c r="D158" s="169"/>
      <c r="H158" s="99"/>
    </row>
    <row r="159" spans="4:8" s="14" customFormat="1" ht="15.75" customHeight="1">
      <c r="D159" s="169"/>
      <c r="H159" s="99"/>
    </row>
    <row r="160" spans="4:8" s="14" customFormat="1" ht="15.75" customHeight="1">
      <c r="D160" s="169"/>
      <c r="H160" s="99"/>
    </row>
    <row r="161" spans="4:8" s="14" customFormat="1" ht="15.75" customHeight="1">
      <c r="D161" s="169"/>
      <c r="H161" s="99"/>
    </row>
    <row r="162" spans="4:8" s="14" customFormat="1" ht="15.75" customHeight="1">
      <c r="D162" s="169"/>
      <c r="H162" s="99"/>
    </row>
    <row r="163" spans="4:8" s="14" customFormat="1" ht="15.75" customHeight="1">
      <c r="D163" s="169"/>
      <c r="H163" s="99"/>
    </row>
    <row r="164" spans="4:8" s="14" customFormat="1" ht="15.75" customHeight="1">
      <c r="D164" s="169"/>
      <c r="H164" s="99"/>
    </row>
    <row r="165" spans="4:8" s="14" customFormat="1" ht="15.75" customHeight="1">
      <c r="D165" s="169"/>
      <c r="H165" s="99"/>
    </row>
    <row r="166" spans="4:8" s="14" customFormat="1" ht="15.75" customHeight="1">
      <c r="D166" s="169"/>
      <c r="H166" s="99"/>
    </row>
    <row r="167" spans="4:8" s="14" customFormat="1" ht="15.75" customHeight="1">
      <c r="D167" s="169"/>
      <c r="H167" s="99"/>
    </row>
    <row r="168" spans="4:8" s="14" customFormat="1" ht="15.75" customHeight="1">
      <c r="D168" s="169"/>
      <c r="H168" s="99"/>
    </row>
    <row r="169" spans="4:8" s="14" customFormat="1" ht="15.75" customHeight="1">
      <c r="D169" s="169"/>
      <c r="H169" s="99"/>
    </row>
    <row r="170" spans="4:8" s="14" customFormat="1" ht="15.75" customHeight="1">
      <c r="D170" s="169"/>
      <c r="H170" s="99"/>
    </row>
    <row r="171" spans="4:8" s="14" customFormat="1" ht="15.75" customHeight="1">
      <c r="D171" s="169"/>
      <c r="H171" s="99"/>
    </row>
    <row r="172" spans="4:8" s="14" customFormat="1" ht="15.75" customHeight="1">
      <c r="D172" s="169"/>
      <c r="H172" s="99"/>
    </row>
    <row r="173" spans="4:8" s="14" customFormat="1" ht="15.75" customHeight="1">
      <c r="D173" s="169"/>
      <c r="H173" s="99"/>
    </row>
    <row r="174" spans="4:8" s="14" customFormat="1" ht="15.75" customHeight="1">
      <c r="D174" s="169"/>
      <c r="H174" s="99"/>
    </row>
    <row r="175" spans="4:8" s="14" customFormat="1" ht="15.75" customHeight="1">
      <c r="D175" s="169"/>
      <c r="H175" s="99"/>
    </row>
    <row r="176" spans="4:8" s="14" customFormat="1" ht="15.75" customHeight="1">
      <c r="D176" s="169"/>
      <c r="H176" s="99"/>
    </row>
    <row r="177" spans="4:8" s="14" customFormat="1" ht="15.75" customHeight="1">
      <c r="D177" s="169"/>
      <c r="H177" s="99"/>
    </row>
    <row r="178" spans="4:8" s="14" customFormat="1" ht="15.75" customHeight="1">
      <c r="D178" s="169"/>
      <c r="H178" s="99"/>
    </row>
    <row r="179" spans="4:8" s="14" customFormat="1" ht="15.75" customHeight="1">
      <c r="D179" s="169"/>
      <c r="H179" s="99"/>
    </row>
    <row r="180" spans="4:8" s="14" customFormat="1" ht="15.75" customHeight="1">
      <c r="D180" s="169"/>
      <c r="H180" s="99"/>
    </row>
    <row r="181" spans="4:8" s="14" customFormat="1" ht="15.75" customHeight="1">
      <c r="D181" s="169"/>
      <c r="H181" s="99"/>
    </row>
    <row r="182" spans="4:8" s="14" customFormat="1" ht="15.75" customHeight="1">
      <c r="D182" s="169"/>
      <c r="H182" s="99"/>
    </row>
    <row r="183" spans="4:8" s="14" customFormat="1" ht="15.75" customHeight="1">
      <c r="D183" s="169"/>
      <c r="H183" s="99"/>
    </row>
    <row r="184" spans="4:8" s="14" customFormat="1" ht="15.75" customHeight="1">
      <c r="D184" s="169"/>
      <c r="H184" s="99"/>
    </row>
    <row r="185" spans="4:8" s="14" customFormat="1" ht="15.75" customHeight="1">
      <c r="D185" s="169"/>
      <c r="H185" s="99"/>
    </row>
    <row r="186" spans="4:8" s="14" customFormat="1" ht="15.75" customHeight="1">
      <c r="D186" s="169"/>
      <c r="H186" s="99"/>
    </row>
    <row r="187" spans="4:8" s="14" customFormat="1" ht="15.75" customHeight="1">
      <c r="D187" s="169"/>
      <c r="H187" s="99"/>
    </row>
    <row r="188" spans="4:8" s="14" customFormat="1" ht="15.75" customHeight="1">
      <c r="D188" s="169"/>
      <c r="H188" s="99"/>
    </row>
    <row r="189" spans="4:8" s="14" customFormat="1" ht="15.75" customHeight="1">
      <c r="D189" s="169"/>
      <c r="H189" s="99"/>
    </row>
    <row r="190" spans="4:8" s="14" customFormat="1" ht="15.75" customHeight="1">
      <c r="D190" s="169"/>
      <c r="H190" s="99"/>
    </row>
    <row r="191" spans="4:8" s="14" customFormat="1" ht="15.75" customHeight="1">
      <c r="D191" s="169"/>
      <c r="H191" s="99"/>
    </row>
    <row r="192" spans="4:8" s="14" customFormat="1" ht="15.75" customHeight="1">
      <c r="D192" s="169"/>
      <c r="H192" s="99"/>
    </row>
    <row r="193" spans="4:8" s="14" customFormat="1" ht="15.75" customHeight="1">
      <c r="D193" s="169"/>
      <c r="H193" s="99"/>
    </row>
    <row r="194" spans="4:8" s="14" customFormat="1" ht="15.75" customHeight="1">
      <c r="D194" s="169"/>
      <c r="H194" s="99"/>
    </row>
    <row r="195" spans="4:8" s="14" customFormat="1" ht="15.75" customHeight="1">
      <c r="D195" s="169"/>
      <c r="H195" s="99"/>
    </row>
    <row r="196" spans="4:8" s="14" customFormat="1" ht="15.75" customHeight="1">
      <c r="D196" s="169"/>
      <c r="H196" s="99"/>
    </row>
    <row r="197" spans="4:8" s="14" customFormat="1" ht="15.75" customHeight="1">
      <c r="D197" s="169"/>
      <c r="H197" s="99"/>
    </row>
    <row r="198" spans="4:8" s="14" customFormat="1" ht="15.75" customHeight="1">
      <c r="D198" s="169"/>
      <c r="H198" s="99"/>
    </row>
    <row r="199" spans="4:8" s="14" customFormat="1" ht="15.75" customHeight="1">
      <c r="D199" s="169"/>
      <c r="H199" s="99"/>
    </row>
    <row r="200" spans="4:8" s="14" customFormat="1" ht="15.75" customHeight="1">
      <c r="D200" s="169"/>
      <c r="H200" s="99"/>
    </row>
    <row r="201" spans="4:8" s="14" customFormat="1" ht="15.75" customHeight="1">
      <c r="D201" s="169"/>
      <c r="H201" s="99"/>
    </row>
    <row r="202" spans="4:8" s="14" customFormat="1" ht="15.75" customHeight="1">
      <c r="D202" s="169"/>
      <c r="H202" s="99"/>
    </row>
    <row r="203" spans="4:8" s="14" customFormat="1" ht="15.75" customHeight="1">
      <c r="D203" s="169"/>
      <c r="H203" s="99"/>
    </row>
    <row r="204" spans="4:8" s="14" customFormat="1" ht="15.75" customHeight="1">
      <c r="D204" s="169"/>
      <c r="H204" s="99"/>
    </row>
    <row r="205" spans="4:8" s="14" customFormat="1" ht="15.75" customHeight="1">
      <c r="D205" s="169"/>
      <c r="H205" s="99"/>
    </row>
    <row r="206" spans="4:8" s="14" customFormat="1" ht="15.75" customHeight="1">
      <c r="D206" s="169"/>
      <c r="H206" s="99"/>
    </row>
    <row r="207" spans="4:8" s="14" customFormat="1" ht="15.75" customHeight="1">
      <c r="D207" s="169"/>
      <c r="H207" s="99"/>
    </row>
    <row r="208" spans="4:8" s="14" customFormat="1" ht="15.75" customHeight="1">
      <c r="D208" s="169"/>
      <c r="H208" s="99"/>
    </row>
    <row r="209" spans="4:8" s="14" customFormat="1" ht="15.75" customHeight="1">
      <c r="D209" s="169"/>
      <c r="H209" s="99"/>
    </row>
    <row r="210" spans="4:8" s="14" customFormat="1" ht="15.75" customHeight="1">
      <c r="D210" s="169"/>
      <c r="H210" s="99"/>
    </row>
    <row r="211" spans="4:8" s="14" customFormat="1" ht="15.75" customHeight="1">
      <c r="D211" s="169"/>
      <c r="H211" s="99"/>
    </row>
    <row r="212" spans="4:8" s="14" customFormat="1" ht="15.75" customHeight="1">
      <c r="D212" s="169"/>
      <c r="H212" s="99"/>
    </row>
    <row r="213" spans="4:8" s="14" customFormat="1" ht="15.75" customHeight="1">
      <c r="D213" s="169"/>
      <c r="H213" s="99"/>
    </row>
    <row r="214" spans="4:8" s="14" customFormat="1" ht="15.75" customHeight="1">
      <c r="D214" s="169"/>
      <c r="H214" s="99"/>
    </row>
    <row r="215" spans="4:8" s="14" customFormat="1" ht="15.75" customHeight="1">
      <c r="D215" s="169"/>
      <c r="H215" s="99"/>
    </row>
    <row r="216" spans="4:8" s="14" customFormat="1" ht="15.75" customHeight="1">
      <c r="D216" s="169"/>
      <c r="H216" s="99"/>
    </row>
    <row r="217" spans="4:8" s="14" customFormat="1" ht="15.75" customHeight="1">
      <c r="D217" s="169"/>
      <c r="H217" s="99"/>
    </row>
    <row r="218" spans="4:8" s="14" customFormat="1" ht="15.75" customHeight="1">
      <c r="D218" s="169"/>
      <c r="H218" s="99"/>
    </row>
    <row r="219" spans="4:8" s="14" customFormat="1" ht="15.75" customHeight="1">
      <c r="D219" s="169"/>
      <c r="H219" s="99"/>
    </row>
    <row r="220" spans="4:8" s="14" customFormat="1" ht="15.75" customHeight="1">
      <c r="D220" s="169"/>
      <c r="H220" s="99"/>
    </row>
    <row r="221" spans="4:8" s="14" customFormat="1" ht="15.75" customHeight="1">
      <c r="D221" s="169"/>
      <c r="H221" s="99"/>
    </row>
    <row r="222" spans="4:8" s="14" customFormat="1" ht="15.75" customHeight="1">
      <c r="D222" s="169"/>
      <c r="H222" s="99"/>
    </row>
    <row r="223" spans="4:8" s="14" customFormat="1" ht="15.75" customHeight="1">
      <c r="D223" s="169"/>
      <c r="H223" s="99"/>
    </row>
    <row r="224" spans="4:8" s="14" customFormat="1" ht="15.75" customHeight="1">
      <c r="D224" s="169"/>
      <c r="H224" s="99"/>
    </row>
    <row r="225" spans="4:8" s="14" customFormat="1" ht="15.75" customHeight="1">
      <c r="D225" s="169"/>
      <c r="H225" s="99"/>
    </row>
    <row r="226" spans="4:8" s="14" customFormat="1" ht="15.75" customHeight="1">
      <c r="D226" s="169"/>
      <c r="H226" s="99"/>
    </row>
    <row r="227" spans="4:8" s="14" customFormat="1" ht="15.75" customHeight="1">
      <c r="D227" s="169"/>
      <c r="H227" s="99"/>
    </row>
    <row r="228" spans="4:8" s="14" customFormat="1" ht="15.75" customHeight="1">
      <c r="D228" s="169"/>
      <c r="H228" s="99"/>
    </row>
    <row r="229" spans="4:8" s="14" customFormat="1" ht="15.75" customHeight="1">
      <c r="D229" s="169"/>
      <c r="H229" s="99"/>
    </row>
    <row r="230" spans="4:8" s="14" customFormat="1" ht="15.75" customHeight="1">
      <c r="D230" s="169"/>
      <c r="H230" s="99"/>
    </row>
    <row r="231" spans="4:8" s="14" customFormat="1" ht="15.75" customHeight="1">
      <c r="D231" s="169"/>
      <c r="H231" s="99"/>
    </row>
    <row r="232" spans="4:8" s="14" customFormat="1" ht="15.75" customHeight="1">
      <c r="D232" s="169"/>
      <c r="H232" s="99"/>
    </row>
    <row r="233" spans="4:8" s="14" customFormat="1" ht="15.75" customHeight="1">
      <c r="D233" s="169"/>
      <c r="H233" s="99"/>
    </row>
    <row r="234" spans="4:8" s="14" customFormat="1" ht="15.75" customHeight="1">
      <c r="D234" s="169"/>
      <c r="H234" s="99"/>
    </row>
    <row r="235" spans="4:8" s="14" customFormat="1" ht="15.75" customHeight="1">
      <c r="D235" s="169"/>
      <c r="H235" s="99"/>
    </row>
    <row r="236" spans="4:8" s="14" customFormat="1" ht="15.75" customHeight="1">
      <c r="D236" s="169"/>
      <c r="H236" s="99"/>
    </row>
    <row r="237" spans="4:8" s="14" customFormat="1" ht="15.75" customHeight="1">
      <c r="D237" s="169"/>
      <c r="H237" s="99"/>
    </row>
    <row r="238" spans="4:8" s="14" customFormat="1" ht="15.75" customHeight="1">
      <c r="D238" s="169"/>
      <c r="H238" s="99"/>
    </row>
    <row r="239" spans="4:8" s="14" customFormat="1" ht="15.75" customHeight="1">
      <c r="D239" s="169"/>
      <c r="H239" s="99"/>
    </row>
    <row r="240" spans="4:8" s="14" customFormat="1" ht="15.75" customHeight="1">
      <c r="D240" s="169"/>
      <c r="H240" s="99"/>
    </row>
    <row r="241" spans="4:8" s="14" customFormat="1" ht="15.75" customHeight="1">
      <c r="D241" s="169"/>
      <c r="H241" s="99"/>
    </row>
    <row r="242" spans="4:8" s="14" customFormat="1" ht="15.75" customHeight="1">
      <c r="D242" s="169"/>
      <c r="H242" s="99"/>
    </row>
    <row r="243" spans="4:8" s="14" customFormat="1" ht="15.75" customHeight="1">
      <c r="D243" s="169"/>
      <c r="H243" s="99"/>
    </row>
    <row r="244" spans="4:8" s="14" customFormat="1" ht="15.75" customHeight="1">
      <c r="D244" s="169"/>
      <c r="H244" s="99"/>
    </row>
    <row r="245" spans="4:8" s="14" customFormat="1" ht="15.75" customHeight="1">
      <c r="D245" s="169"/>
      <c r="H245" s="99"/>
    </row>
    <row r="246" spans="4:8" s="14" customFormat="1" ht="15.75" customHeight="1">
      <c r="D246" s="169"/>
      <c r="H246" s="99"/>
    </row>
    <row r="247" spans="4:8" s="14" customFormat="1" ht="15.75" customHeight="1">
      <c r="D247" s="169"/>
      <c r="H247" s="99"/>
    </row>
    <row r="248" spans="4:8" s="14" customFormat="1" ht="15.75" customHeight="1">
      <c r="D248" s="169"/>
      <c r="H248" s="99"/>
    </row>
    <row r="249" spans="4:8" s="14" customFormat="1" ht="15.75" customHeight="1">
      <c r="D249" s="169"/>
      <c r="H249" s="99"/>
    </row>
    <row r="250" spans="4:8" s="14" customFormat="1" ht="15.75" customHeight="1">
      <c r="D250" s="169"/>
      <c r="H250" s="99"/>
    </row>
    <row r="251" spans="4:8" s="14" customFormat="1" ht="15.75" customHeight="1">
      <c r="D251" s="169"/>
      <c r="H251" s="99"/>
    </row>
    <row r="252" spans="4:8" s="14" customFormat="1" ht="15.75" customHeight="1">
      <c r="D252" s="169"/>
      <c r="H252" s="99"/>
    </row>
    <row r="253" spans="4:8" s="14" customFormat="1" ht="15.75" customHeight="1">
      <c r="D253" s="169"/>
      <c r="H253" s="99"/>
    </row>
    <row r="254" spans="4:8" s="14" customFormat="1" ht="15.75" customHeight="1">
      <c r="D254" s="169"/>
      <c r="H254" s="99"/>
    </row>
    <row r="255" spans="4:8" s="14" customFormat="1" ht="15.75" customHeight="1">
      <c r="D255" s="169"/>
      <c r="H255" s="99"/>
    </row>
    <row r="256" spans="4:8" s="14" customFormat="1" ht="15.75" customHeight="1">
      <c r="D256" s="169"/>
      <c r="H256" s="99"/>
    </row>
    <row r="257" spans="4:8" s="14" customFormat="1" ht="15.75" customHeight="1">
      <c r="D257" s="169"/>
      <c r="H257" s="99"/>
    </row>
    <row r="258" spans="4:8" s="14" customFormat="1" ht="15.75" customHeight="1">
      <c r="D258" s="169"/>
      <c r="H258" s="99"/>
    </row>
    <row r="259" spans="4:8" s="14" customFormat="1" ht="15.75" customHeight="1">
      <c r="D259" s="169"/>
      <c r="H259" s="99"/>
    </row>
    <row r="260" spans="4:8" s="14" customFormat="1" ht="15.75" customHeight="1">
      <c r="D260" s="169"/>
      <c r="H260" s="99"/>
    </row>
    <row r="261" spans="4:8" s="14" customFormat="1" ht="15.75" customHeight="1">
      <c r="D261" s="169"/>
      <c r="H261" s="99"/>
    </row>
    <row r="262" spans="4:8" s="14" customFormat="1" ht="15.75" customHeight="1">
      <c r="D262" s="169"/>
      <c r="H262" s="99"/>
    </row>
    <row r="263" spans="4:8" s="14" customFormat="1" ht="15.75" customHeight="1">
      <c r="D263" s="169"/>
      <c r="H263" s="99"/>
    </row>
    <row r="264" spans="4:8" s="14" customFormat="1" ht="15.75" customHeight="1">
      <c r="D264" s="169"/>
      <c r="H264" s="99"/>
    </row>
    <row r="265" spans="4:8" s="14" customFormat="1" ht="15.75" customHeight="1">
      <c r="D265" s="169"/>
      <c r="H265" s="99"/>
    </row>
    <row r="266" spans="4:8" s="14" customFormat="1" ht="15.75" customHeight="1">
      <c r="D266" s="169"/>
      <c r="H266" s="99"/>
    </row>
    <row r="267" spans="4:8" s="14" customFormat="1" ht="15.75" customHeight="1">
      <c r="D267" s="169"/>
      <c r="H267" s="99"/>
    </row>
    <row r="268" spans="4:8" s="14" customFormat="1" ht="15.75" customHeight="1">
      <c r="D268" s="19"/>
      <c r="H268" s="99"/>
    </row>
    <row r="269" spans="4:8" s="14" customFormat="1" ht="15.75" customHeight="1">
      <c r="D269" s="19"/>
      <c r="H269" s="99"/>
    </row>
    <row r="270" spans="4:8" s="14" customFormat="1" ht="15.75" customHeight="1">
      <c r="D270" s="19"/>
      <c r="H270" s="99"/>
    </row>
    <row r="271" spans="4:8" s="14" customFormat="1" ht="15.75" customHeight="1">
      <c r="D271" s="19"/>
      <c r="H271" s="99"/>
    </row>
    <row r="272" spans="4:8" s="14" customFormat="1" ht="15.75" customHeight="1">
      <c r="D272" s="19"/>
      <c r="H272" s="99"/>
    </row>
    <row r="273" spans="4:8" s="14" customFormat="1" ht="15.75" customHeight="1">
      <c r="D273" s="19"/>
      <c r="H273" s="99"/>
    </row>
    <row r="274" spans="4:8" s="14" customFormat="1" ht="15.75" customHeight="1">
      <c r="D274" s="19"/>
      <c r="H274" s="99"/>
    </row>
    <row r="275" spans="4:8" s="14" customFormat="1" ht="15.75" customHeight="1">
      <c r="D275" s="19"/>
      <c r="H275" s="99"/>
    </row>
    <row r="276" spans="4:8" s="14" customFormat="1" ht="15.75" customHeight="1">
      <c r="D276" s="19"/>
      <c r="H276" s="99"/>
    </row>
    <row r="277" spans="4:8" s="14" customFormat="1" ht="15.75" customHeight="1">
      <c r="D277" s="19"/>
      <c r="H277" s="99"/>
    </row>
    <row r="278" spans="4:8" s="14" customFormat="1" ht="15.75" customHeight="1">
      <c r="D278" s="19"/>
      <c r="H278" s="99"/>
    </row>
    <row r="279" spans="4:8" s="14" customFormat="1" ht="15.75" customHeight="1">
      <c r="D279" s="19"/>
      <c r="H279" s="99"/>
    </row>
    <row r="280" spans="4:8" s="14" customFormat="1" ht="15.75" customHeight="1">
      <c r="D280" s="19"/>
      <c r="H280" s="99"/>
    </row>
    <row r="281" spans="4:8" s="14" customFormat="1" ht="15.75" customHeight="1">
      <c r="D281" s="19"/>
      <c r="H281" s="99"/>
    </row>
    <row r="282" spans="4:8" s="14" customFormat="1" ht="15.75" customHeight="1">
      <c r="D282" s="19"/>
      <c r="H282" s="99"/>
    </row>
    <row r="283" spans="4:8" s="14" customFormat="1" ht="15.75" customHeight="1">
      <c r="D283" s="19"/>
      <c r="H283" s="99"/>
    </row>
    <row r="284" spans="4:8" s="14" customFormat="1" ht="15.75" customHeight="1">
      <c r="D284" s="19"/>
      <c r="H284" s="99"/>
    </row>
    <row r="285" spans="4:8" s="14" customFormat="1" ht="15.75" customHeight="1">
      <c r="D285" s="19"/>
      <c r="H285" s="99"/>
    </row>
    <row r="286" spans="4:8" s="14" customFormat="1" ht="15.75" customHeight="1">
      <c r="D286" s="19"/>
      <c r="H286" s="99"/>
    </row>
    <row r="287" spans="4:8" s="14" customFormat="1" ht="15.75" customHeight="1">
      <c r="D287" s="19"/>
      <c r="H287" s="99"/>
    </row>
    <row r="288" spans="4:8" s="14" customFormat="1" ht="15.75" customHeight="1">
      <c r="D288" s="19"/>
      <c r="H288" s="99"/>
    </row>
    <row r="289" spans="4:8" s="14" customFormat="1" ht="15.75" customHeight="1">
      <c r="D289" s="19"/>
      <c r="H289" s="99"/>
    </row>
    <row r="290" spans="4:8" s="14" customFormat="1" ht="15.75" customHeight="1">
      <c r="D290" s="19"/>
      <c r="H290" s="99"/>
    </row>
    <row r="291" spans="4:8" s="14" customFormat="1" ht="15.75" customHeight="1">
      <c r="D291" s="19"/>
      <c r="H291" s="99"/>
    </row>
    <row r="292" spans="4:8" s="14" customFormat="1" ht="15.75" customHeight="1">
      <c r="D292" s="19"/>
      <c r="H292" s="99"/>
    </row>
    <row r="293" spans="4:8" s="14" customFormat="1" ht="15.75" customHeight="1">
      <c r="D293" s="19"/>
      <c r="H293" s="99"/>
    </row>
    <row r="294" spans="4:8" s="14" customFormat="1" ht="15.75" customHeight="1">
      <c r="D294" s="19"/>
      <c r="H294" s="99"/>
    </row>
    <row r="295" spans="4:8" s="14" customFormat="1" ht="15.75" customHeight="1">
      <c r="D295" s="19"/>
      <c r="H295" s="99"/>
    </row>
    <row r="296" spans="4:8" s="14" customFormat="1" ht="15.75" customHeight="1">
      <c r="D296" s="19"/>
      <c r="H296" s="99"/>
    </row>
    <row r="297" spans="4:8" s="14" customFormat="1" ht="15.75" customHeight="1">
      <c r="D297" s="19"/>
      <c r="H297" s="99"/>
    </row>
    <row r="298" spans="4:8" s="14" customFormat="1" ht="15.75" customHeight="1">
      <c r="D298" s="19"/>
      <c r="H298" s="99"/>
    </row>
    <row r="299" spans="4:8" s="14" customFormat="1" ht="15.75" customHeight="1">
      <c r="D299" s="19"/>
      <c r="H299" s="99"/>
    </row>
    <row r="300" spans="4:8" s="14" customFormat="1" ht="15.75" customHeight="1">
      <c r="D300" s="19"/>
      <c r="H300" s="99"/>
    </row>
    <row r="301" spans="4:8" s="14" customFormat="1" ht="15.75" customHeight="1">
      <c r="D301" s="19"/>
      <c r="H301" s="99"/>
    </row>
    <row r="302" spans="4:8" s="14" customFormat="1" ht="15.75" customHeight="1">
      <c r="D302" s="19"/>
      <c r="H302" s="99"/>
    </row>
    <row r="303" spans="4:8" s="14" customFormat="1" ht="15.75" customHeight="1">
      <c r="D303" s="19"/>
      <c r="H303" s="99"/>
    </row>
    <row r="304" spans="4:8" s="14" customFormat="1" ht="15.75" customHeight="1">
      <c r="D304" s="19"/>
      <c r="H304" s="99"/>
    </row>
    <row r="305" spans="4:8" s="14" customFormat="1" ht="15.75" customHeight="1">
      <c r="D305" s="19"/>
      <c r="H305" s="99"/>
    </row>
    <row r="306" spans="4:8" s="14" customFormat="1" ht="15.75" customHeight="1">
      <c r="D306" s="19"/>
      <c r="H306" s="99"/>
    </row>
    <row r="307" spans="4:8" s="14" customFormat="1" ht="15.75" customHeight="1">
      <c r="D307" s="19"/>
      <c r="H307" s="99"/>
    </row>
    <row r="308" spans="4:8" s="14" customFormat="1" ht="15.75" customHeight="1">
      <c r="D308" s="19"/>
      <c r="H308" s="99"/>
    </row>
    <row r="309" spans="4:8" s="14" customFormat="1" ht="15.75" customHeight="1">
      <c r="D309" s="19"/>
      <c r="H309" s="99"/>
    </row>
    <row r="310" spans="4:8" s="14" customFormat="1" ht="15.75" customHeight="1">
      <c r="D310" s="19"/>
      <c r="H310" s="99"/>
    </row>
    <row r="311" spans="4:8" s="14" customFormat="1" ht="15.75" customHeight="1">
      <c r="D311" s="19"/>
      <c r="H311" s="99"/>
    </row>
    <row r="312" spans="4:8" s="14" customFormat="1" ht="15.75" customHeight="1">
      <c r="D312" s="19"/>
      <c r="H312" s="99"/>
    </row>
    <row r="313" spans="4:8" s="14" customFormat="1" ht="15.75" customHeight="1">
      <c r="D313" s="19"/>
      <c r="H313" s="99"/>
    </row>
    <row r="314" spans="4:8" s="14" customFormat="1" ht="15.75" customHeight="1">
      <c r="D314" s="19"/>
      <c r="H314" s="99"/>
    </row>
    <row r="315" spans="4:8" s="14" customFormat="1" ht="15.75" customHeight="1">
      <c r="D315" s="19"/>
      <c r="H315" s="99"/>
    </row>
    <row r="316" spans="4:8" s="14" customFormat="1" ht="15.75" customHeight="1">
      <c r="D316" s="19"/>
      <c r="H316" s="99"/>
    </row>
    <row r="317" spans="4:8" s="14" customFormat="1" ht="15.75" customHeight="1">
      <c r="D317" s="19"/>
      <c r="H317" s="99"/>
    </row>
    <row r="318" spans="4:8" s="14" customFormat="1" ht="15.75" customHeight="1">
      <c r="D318" s="19"/>
      <c r="H318" s="99"/>
    </row>
    <row r="319" spans="4:8" s="14" customFormat="1" ht="15.75" customHeight="1">
      <c r="D319" s="19"/>
      <c r="H319" s="99"/>
    </row>
    <row r="320" spans="4:8" s="14" customFormat="1" ht="15.75" customHeight="1">
      <c r="D320" s="19"/>
      <c r="H320" s="99"/>
    </row>
    <row r="321" spans="4:8" s="14" customFormat="1" ht="15.75" customHeight="1">
      <c r="D321" s="19"/>
      <c r="H321" s="99"/>
    </row>
    <row r="322" spans="4:8" s="14" customFormat="1" ht="15.75" customHeight="1">
      <c r="D322" s="19"/>
      <c r="H322" s="99"/>
    </row>
    <row r="323" spans="4:8" s="14" customFormat="1" ht="15.75" customHeight="1">
      <c r="D323" s="19"/>
      <c r="H323" s="99"/>
    </row>
    <row r="324" spans="4:8" s="14" customFormat="1" ht="15.75" customHeight="1">
      <c r="D324" s="19"/>
      <c r="H324" s="99"/>
    </row>
    <row r="325" spans="4:8" s="14" customFormat="1" ht="15.75" customHeight="1">
      <c r="D325" s="19"/>
      <c r="H325" s="99"/>
    </row>
    <row r="326" spans="4:8" s="14" customFormat="1" ht="15.75" customHeight="1">
      <c r="D326" s="19"/>
      <c r="H326" s="99"/>
    </row>
    <row r="327" spans="4:8" s="14" customFormat="1" ht="15.75" customHeight="1">
      <c r="D327" s="19"/>
      <c r="H327" s="99"/>
    </row>
    <row r="328" spans="4:8" s="14" customFormat="1" ht="15.75" customHeight="1">
      <c r="D328" s="19"/>
      <c r="H328" s="99"/>
    </row>
    <row r="329" spans="4:8" s="14" customFormat="1" ht="15.75" customHeight="1">
      <c r="D329" s="19"/>
      <c r="H329" s="99"/>
    </row>
    <row r="330" spans="4:8" s="14" customFormat="1" ht="15.75" customHeight="1">
      <c r="D330" s="19"/>
      <c r="H330" s="99"/>
    </row>
    <row r="331" spans="4:8" s="14" customFormat="1" ht="15.75" customHeight="1">
      <c r="D331" s="19"/>
      <c r="H331" s="99"/>
    </row>
    <row r="332" spans="4:8" s="14" customFormat="1" ht="15.75" customHeight="1">
      <c r="D332" s="19"/>
      <c r="H332" s="99"/>
    </row>
    <row r="333" spans="4:8" s="14" customFormat="1" ht="15.75" customHeight="1">
      <c r="D333" s="19"/>
      <c r="H333" s="99"/>
    </row>
    <row r="334" spans="4:8" s="14" customFormat="1" ht="15.75" customHeight="1">
      <c r="D334" s="19"/>
      <c r="H334" s="99"/>
    </row>
    <row r="335" spans="4:8" s="14" customFormat="1" ht="15.75" customHeight="1">
      <c r="D335" s="19"/>
      <c r="H335" s="99"/>
    </row>
    <row r="336" spans="4:8" s="14" customFormat="1" ht="15.75" customHeight="1">
      <c r="D336" s="19"/>
      <c r="H336" s="99"/>
    </row>
    <row r="337" spans="4:8" s="14" customFormat="1" ht="15.75" customHeight="1">
      <c r="D337" s="19"/>
      <c r="H337" s="99"/>
    </row>
    <row r="338" spans="4:8" s="14" customFormat="1" ht="15.75" customHeight="1">
      <c r="D338" s="19"/>
      <c r="H338" s="99"/>
    </row>
    <row r="339" spans="4:8" s="14" customFormat="1" ht="15.75" customHeight="1">
      <c r="D339" s="19"/>
      <c r="H339" s="99"/>
    </row>
    <row r="340" spans="4:8" s="14" customFormat="1" ht="15.75" customHeight="1">
      <c r="D340" s="19"/>
      <c r="H340" s="99"/>
    </row>
    <row r="341" spans="4:8" s="14" customFormat="1" ht="15.75" customHeight="1">
      <c r="D341" s="19"/>
      <c r="H341" s="99"/>
    </row>
    <row r="342" spans="4:8" s="14" customFormat="1" ht="15.75" customHeight="1">
      <c r="D342" s="19"/>
      <c r="H342" s="99"/>
    </row>
    <row r="343" spans="4:8" s="14" customFormat="1" ht="15.75" customHeight="1">
      <c r="D343" s="19"/>
      <c r="H343" s="99"/>
    </row>
    <row r="344" spans="4:8" s="14" customFormat="1" ht="15.75" customHeight="1">
      <c r="D344" s="19"/>
      <c r="H344" s="99"/>
    </row>
    <row r="345" spans="4:8" s="14" customFormat="1" ht="15.75" customHeight="1">
      <c r="D345" s="19"/>
      <c r="H345" s="99"/>
    </row>
    <row r="346" spans="4:8" s="14" customFormat="1" ht="15.75" customHeight="1">
      <c r="D346" s="19"/>
      <c r="H346" s="99"/>
    </row>
    <row r="347" spans="4:8" s="14" customFormat="1" ht="15.75" customHeight="1">
      <c r="D347" s="19"/>
      <c r="H347" s="99"/>
    </row>
    <row r="348" spans="4:8" s="14" customFormat="1" ht="15.75" customHeight="1">
      <c r="D348" s="19"/>
      <c r="H348" s="99"/>
    </row>
    <row r="349" spans="4:8" s="14" customFormat="1" ht="15.75" customHeight="1">
      <c r="D349" s="19"/>
      <c r="H349" s="99"/>
    </row>
    <row r="350" spans="4:8" s="14" customFormat="1" ht="15.75" customHeight="1">
      <c r="D350" s="19"/>
      <c r="H350" s="99"/>
    </row>
    <row r="351" spans="4:8" s="14" customFormat="1" ht="15.75" customHeight="1">
      <c r="D351" s="19"/>
      <c r="H351" s="99"/>
    </row>
    <row r="352" spans="4:8" s="14" customFormat="1" ht="15.75" customHeight="1">
      <c r="D352" s="19"/>
      <c r="H352" s="99"/>
    </row>
    <row r="353" spans="4:8" s="14" customFormat="1" ht="15.75" customHeight="1">
      <c r="D353" s="19"/>
      <c r="H353" s="99"/>
    </row>
    <row r="354" spans="4:8" s="14" customFormat="1" ht="15.75" customHeight="1">
      <c r="D354" s="19"/>
      <c r="H354" s="99"/>
    </row>
    <row r="355" spans="4:8" s="14" customFormat="1" ht="15.75" customHeight="1">
      <c r="D355" s="19"/>
      <c r="H355" s="99"/>
    </row>
    <row r="356" spans="4:8" s="14" customFormat="1" ht="15.75" customHeight="1">
      <c r="D356" s="19"/>
      <c r="H356" s="99"/>
    </row>
    <row r="357" spans="4:8" s="14" customFormat="1" ht="15.75" customHeight="1">
      <c r="D357" s="19"/>
      <c r="H357" s="99"/>
    </row>
    <row r="358" spans="4:8" s="14" customFormat="1" ht="15.75" customHeight="1">
      <c r="D358" s="19"/>
      <c r="H358" s="99"/>
    </row>
    <row r="359" spans="4:8" s="14" customFormat="1" ht="15.75" customHeight="1">
      <c r="D359" s="19"/>
      <c r="H359" s="99"/>
    </row>
    <row r="360" spans="4:8" s="14" customFormat="1" ht="15.75" customHeight="1">
      <c r="D360" s="19"/>
      <c r="H360" s="99"/>
    </row>
    <row r="361" spans="4:8" s="14" customFormat="1" ht="15.75" customHeight="1">
      <c r="D361" s="19"/>
      <c r="H361" s="99"/>
    </row>
    <row r="362" spans="4:8" s="14" customFormat="1" ht="15.75" customHeight="1">
      <c r="D362" s="19"/>
      <c r="H362" s="99"/>
    </row>
    <row r="363" spans="4:8" s="14" customFormat="1" ht="15.75" customHeight="1">
      <c r="D363" s="19"/>
      <c r="H363" s="99"/>
    </row>
    <row r="364" spans="4:8" s="14" customFormat="1" ht="15.75" customHeight="1">
      <c r="D364" s="19"/>
      <c r="H364" s="99"/>
    </row>
    <row r="365" spans="4:8" s="14" customFormat="1" ht="15.75" customHeight="1">
      <c r="D365" s="19"/>
      <c r="H365" s="99"/>
    </row>
    <row r="366" spans="4:8" s="14" customFormat="1" ht="15.75" customHeight="1">
      <c r="D366" s="19"/>
      <c r="H366" s="99"/>
    </row>
    <row r="367" spans="4:8" s="14" customFormat="1" ht="15.75" customHeight="1">
      <c r="D367" s="19"/>
      <c r="H367" s="99"/>
    </row>
    <row r="368" spans="4:8" s="14" customFormat="1" ht="15.75" customHeight="1">
      <c r="D368" s="19"/>
      <c r="H368" s="99"/>
    </row>
    <row r="369" spans="4:8" s="14" customFormat="1" ht="15.75" customHeight="1">
      <c r="D369" s="19"/>
      <c r="H369" s="99"/>
    </row>
    <row r="370" spans="4:8" s="14" customFormat="1" ht="15.75" customHeight="1">
      <c r="D370" s="19"/>
      <c r="H370" s="99"/>
    </row>
    <row r="371" spans="4:8" s="14" customFormat="1" ht="15.75" customHeight="1">
      <c r="D371" s="19"/>
      <c r="H371" s="99"/>
    </row>
    <row r="372" spans="4:8" s="14" customFormat="1" ht="15.75" customHeight="1">
      <c r="D372" s="19"/>
      <c r="H372" s="99"/>
    </row>
    <row r="373" spans="4:8" s="14" customFormat="1" ht="15.75" customHeight="1">
      <c r="D373" s="19"/>
      <c r="H373" s="99"/>
    </row>
    <row r="374" spans="4:8" s="14" customFormat="1" ht="15.75" customHeight="1">
      <c r="D374" s="19"/>
      <c r="H374" s="99"/>
    </row>
    <row r="375" spans="4:8" s="14" customFormat="1" ht="15.75" customHeight="1">
      <c r="D375" s="19"/>
      <c r="H375" s="99"/>
    </row>
    <row r="376" spans="4:8" s="14" customFormat="1" ht="15.75" customHeight="1">
      <c r="D376" s="19"/>
      <c r="H376" s="99"/>
    </row>
    <row r="377" spans="4:8" s="14" customFormat="1" ht="15.75" customHeight="1">
      <c r="D377" s="19"/>
      <c r="H377" s="99"/>
    </row>
    <row r="378" spans="4:8" s="14" customFormat="1" ht="15.75" customHeight="1">
      <c r="D378" s="19"/>
      <c r="H378" s="99"/>
    </row>
    <row r="379" spans="4:8" s="14" customFormat="1" ht="15.75" customHeight="1">
      <c r="D379" s="19"/>
      <c r="H379" s="99"/>
    </row>
    <row r="380" spans="4:8" s="14" customFormat="1" ht="15.75" customHeight="1">
      <c r="D380" s="19"/>
      <c r="H380" s="99"/>
    </row>
    <row r="381" spans="4:8" s="14" customFormat="1" ht="15.75" customHeight="1">
      <c r="D381" s="19"/>
      <c r="H381" s="99"/>
    </row>
    <row r="382" spans="4:8" s="14" customFormat="1" ht="15.75" customHeight="1">
      <c r="D382" s="19"/>
      <c r="H382" s="99"/>
    </row>
    <row r="383" spans="4:8" s="14" customFormat="1" ht="15.75" customHeight="1">
      <c r="D383" s="19"/>
      <c r="H383" s="99"/>
    </row>
    <row r="384" spans="4:8" s="14" customFormat="1" ht="15.75" customHeight="1">
      <c r="D384" s="19"/>
      <c r="H384" s="99"/>
    </row>
    <row r="385" spans="4:8" s="14" customFormat="1" ht="15.75" customHeight="1">
      <c r="D385" s="19"/>
      <c r="H385" s="99"/>
    </row>
    <row r="386" spans="4:8" s="14" customFormat="1" ht="15.75" customHeight="1">
      <c r="D386" s="19"/>
      <c r="H386" s="99"/>
    </row>
    <row r="387" spans="4:8" s="14" customFormat="1" ht="15.75" customHeight="1">
      <c r="D387" s="19"/>
      <c r="H387" s="99"/>
    </row>
    <row r="388" spans="4:8" s="14" customFormat="1" ht="15.75" customHeight="1">
      <c r="D388" s="19"/>
      <c r="H388" s="99"/>
    </row>
    <row r="389" spans="4:8" s="14" customFormat="1" ht="15.75" customHeight="1">
      <c r="D389" s="19"/>
      <c r="H389" s="99"/>
    </row>
    <row r="390" spans="4:8" s="14" customFormat="1" ht="15.75" customHeight="1">
      <c r="D390" s="19"/>
      <c r="H390" s="99"/>
    </row>
    <row r="391" spans="4:8" s="14" customFormat="1" ht="15.75" customHeight="1">
      <c r="D391" s="19"/>
      <c r="H391" s="99"/>
    </row>
    <row r="392" spans="4:8" s="14" customFormat="1" ht="15.75" customHeight="1">
      <c r="D392" s="19"/>
      <c r="H392" s="99"/>
    </row>
    <row r="393" spans="4:8" s="14" customFormat="1" ht="15.75" customHeight="1">
      <c r="D393" s="19"/>
      <c r="H393" s="99"/>
    </row>
    <row r="394" spans="4:8" s="14" customFormat="1" ht="15.75" customHeight="1">
      <c r="D394" s="19"/>
      <c r="H394" s="99"/>
    </row>
    <row r="395" spans="4:8" s="14" customFormat="1" ht="15.75" customHeight="1">
      <c r="D395" s="19"/>
      <c r="H395" s="99"/>
    </row>
  </sheetData>
  <sheetProtection sheet="1" formatCells="0" formatColumns="0" formatRows="0" insertColumns="0" insertRows="0" insertHyperlinks="0" deleteColumns="0" deleteRows="0" sort="0" autoFilter="0" pivotTables="0"/>
  <mergeCells count="2">
    <mergeCell ref="A1:C3"/>
    <mergeCell ref="I1:J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F0A609A1CAE33B43A547A543C9D86955" ma:contentTypeVersion="14" ma:contentTypeDescription="Luo uusi asiakirja." ma:contentTypeScope="" ma:versionID="4a6e76c9cbe91569817e664292c9e328">
  <xsd:schema xmlns:xsd="http://www.w3.org/2001/XMLSchema" xmlns:xs="http://www.w3.org/2001/XMLSchema" xmlns:p="http://schemas.microsoft.com/office/2006/metadata/properties" xmlns:ns3="a7e98fc0-5715-4631-bddf-569b198a7301" xmlns:ns4="6c6d3b28-b832-4296-beac-07c834d4de9a" targetNamespace="http://schemas.microsoft.com/office/2006/metadata/properties" ma:root="true" ma:fieldsID="88c51fe950482941e95f780e717aac6e" ns3:_="" ns4:_="">
    <xsd:import namespace="a7e98fc0-5715-4631-bddf-569b198a7301"/>
    <xsd:import namespace="6c6d3b28-b832-4296-beac-07c834d4de9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98fc0-5715-4631-bddf-569b198a73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d3b28-b832-4296-beac-07c834d4de9a"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element name="SharingHintHash" ma:index="12"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A31757-3A6D-4D45-A297-6DAD8952E243}">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6c6d3b28-b832-4296-beac-07c834d4de9a"/>
    <ds:schemaRef ds:uri="http://purl.org/dc/terms/"/>
    <ds:schemaRef ds:uri="http://schemas.openxmlformats.org/package/2006/metadata/core-properties"/>
    <ds:schemaRef ds:uri="http://schemas.microsoft.com/office/infopath/2007/PartnerControls"/>
    <ds:schemaRef ds:uri="a7e98fc0-5715-4631-bddf-569b198a7301"/>
  </ds:schemaRefs>
</ds:datastoreItem>
</file>

<file path=customXml/itemProps2.xml><?xml version="1.0" encoding="utf-8"?>
<ds:datastoreItem xmlns:ds="http://schemas.openxmlformats.org/officeDocument/2006/customXml" ds:itemID="{2FA208D5-366A-4070-A1EC-3D1CCCB5D0E2}">
  <ds:schemaRefs>
    <ds:schemaRef ds:uri="http://schemas.microsoft.com/sharepoint/v3/contenttype/forms"/>
  </ds:schemaRefs>
</ds:datastoreItem>
</file>

<file path=customXml/itemProps3.xml><?xml version="1.0" encoding="utf-8"?>
<ds:datastoreItem xmlns:ds="http://schemas.openxmlformats.org/officeDocument/2006/customXml" ds:itemID="{DABC5A54-D63C-48D1-A412-3CE5751D4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e98fc0-5715-4631-bddf-569b198a7301"/>
    <ds:schemaRef ds:uri="6c6d3b28-b832-4296-beac-07c834d4d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Tiimi</vt:lpstr>
      <vt:lpstr>Ehdokas &amp; teemat</vt:lpstr>
      <vt:lpstr>Omat kohderyhmät</vt:lpstr>
      <vt:lpstr>Tilaisuudet (viikkokalenteri)</vt:lpstr>
      <vt:lpstr>Tulot</vt:lpstr>
      <vt:lpstr>Viestintä &amp; mainonta (kulut)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Leena Markiet</dc:creator>
  <cp:keywords/>
  <dc:description/>
  <cp:lastModifiedBy>Leena Markiet</cp:lastModifiedBy>
  <cp:revision/>
  <dcterms:created xsi:type="dcterms:W3CDTF">2022-02-21T08:25:28Z</dcterms:created>
  <dcterms:modified xsi:type="dcterms:W3CDTF">2022-04-13T07:57:09Z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0x010100F0A609A1CAE33B43A547A543C9D86955</vt:lpwstr>
  </property>
</Properties>
</file>